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820" windowHeight="10620"/>
  </bookViews>
  <sheets>
    <sheet name="ANEXO I - TAB 1" sheetId="1" r:id="rId1"/>
  </sheets>
  <calcPr calcId="145621"/>
</workbook>
</file>

<file path=xl/calcChain.xml><?xml version="1.0" encoding="utf-8"?>
<calcChain xmlns="http://schemas.openxmlformats.org/spreadsheetml/2006/main">
  <c r="F51" i="1" l="1"/>
  <c r="M50" i="1"/>
  <c r="K50" i="1"/>
  <c r="J50" i="1"/>
  <c r="H50" i="1"/>
  <c r="F50" i="1"/>
  <c r="E50" i="1"/>
  <c r="L49" i="1"/>
  <c r="I49" i="1"/>
  <c r="G49" i="1"/>
  <c r="L48" i="1"/>
  <c r="G48" i="1"/>
  <c r="I48" i="1" s="1"/>
  <c r="L47" i="1"/>
  <c r="I47" i="1"/>
  <c r="G47" i="1"/>
  <c r="L46" i="1"/>
  <c r="G46" i="1"/>
  <c r="I46" i="1" s="1"/>
  <c r="L45" i="1"/>
  <c r="I45" i="1"/>
  <c r="G45" i="1"/>
  <c r="L44" i="1"/>
  <c r="G44" i="1"/>
  <c r="I44" i="1" s="1"/>
  <c r="L43" i="1"/>
  <c r="I43" i="1"/>
  <c r="G43" i="1"/>
  <c r="L42" i="1"/>
  <c r="G42" i="1"/>
  <c r="I42" i="1" s="1"/>
  <c r="L41" i="1"/>
  <c r="I41" i="1"/>
  <c r="G41" i="1"/>
  <c r="L40" i="1"/>
  <c r="G40" i="1"/>
  <c r="I40" i="1" s="1"/>
  <c r="L39" i="1"/>
  <c r="I39" i="1"/>
  <c r="G39" i="1"/>
  <c r="L38" i="1"/>
  <c r="G38" i="1"/>
  <c r="I38" i="1" s="1"/>
  <c r="L37" i="1"/>
  <c r="L50" i="1" s="1"/>
  <c r="I37" i="1"/>
  <c r="I50" i="1" s="1"/>
  <c r="G37" i="1"/>
  <c r="M36" i="1"/>
  <c r="K36" i="1"/>
  <c r="J36" i="1"/>
  <c r="H36" i="1"/>
  <c r="F36" i="1"/>
  <c r="E36" i="1"/>
  <c r="L35" i="1"/>
  <c r="I35" i="1"/>
  <c r="G35" i="1"/>
  <c r="L34" i="1"/>
  <c r="G34" i="1"/>
  <c r="I34" i="1" s="1"/>
  <c r="L33" i="1"/>
  <c r="G33" i="1"/>
  <c r="I33" i="1" s="1"/>
  <c r="L32" i="1"/>
  <c r="G32" i="1"/>
  <c r="I32" i="1" s="1"/>
  <c r="L31" i="1"/>
  <c r="I31" i="1"/>
  <c r="G31" i="1"/>
  <c r="L30" i="1"/>
  <c r="G30" i="1"/>
  <c r="I30" i="1" s="1"/>
  <c r="L29" i="1"/>
  <c r="G29" i="1"/>
  <c r="I29" i="1" s="1"/>
  <c r="L28" i="1"/>
  <c r="G28" i="1"/>
  <c r="I28" i="1" s="1"/>
  <c r="L27" i="1"/>
  <c r="I27" i="1"/>
  <c r="G27" i="1"/>
  <c r="L26" i="1"/>
  <c r="G26" i="1"/>
  <c r="I26" i="1" s="1"/>
  <c r="L25" i="1"/>
  <c r="G25" i="1"/>
  <c r="I25" i="1" s="1"/>
  <c r="L24" i="1"/>
  <c r="G24" i="1"/>
  <c r="I24" i="1" s="1"/>
  <c r="L23" i="1"/>
  <c r="L36" i="1" s="1"/>
  <c r="I23" i="1"/>
  <c r="I36" i="1" s="1"/>
  <c r="G23" i="1"/>
  <c r="M22" i="1"/>
  <c r="M51" i="1" s="1"/>
  <c r="K22" i="1"/>
  <c r="K51" i="1" s="1"/>
  <c r="J22" i="1"/>
  <c r="J51" i="1" s="1"/>
  <c r="H22" i="1"/>
  <c r="H51" i="1" s="1"/>
  <c r="F22" i="1"/>
  <c r="E22" i="1"/>
  <c r="E51" i="1" s="1"/>
  <c r="L21" i="1"/>
  <c r="I21" i="1"/>
  <c r="G21" i="1"/>
  <c r="L20" i="1"/>
  <c r="G20" i="1"/>
  <c r="I20" i="1" s="1"/>
  <c r="L19" i="1"/>
  <c r="G19" i="1"/>
  <c r="I19" i="1" s="1"/>
  <c r="L18" i="1"/>
  <c r="G18" i="1"/>
  <c r="I18" i="1" s="1"/>
  <c r="L17" i="1"/>
  <c r="I17" i="1"/>
  <c r="G17" i="1"/>
  <c r="L16" i="1"/>
  <c r="G16" i="1"/>
  <c r="I16" i="1" s="1"/>
  <c r="L15" i="1"/>
  <c r="G15" i="1"/>
  <c r="I15" i="1" s="1"/>
  <c r="L14" i="1"/>
  <c r="G14" i="1"/>
  <c r="I14" i="1" s="1"/>
  <c r="L13" i="1"/>
  <c r="I13" i="1"/>
  <c r="G13" i="1"/>
  <c r="L12" i="1"/>
  <c r="G12" i="1"/>
  <c r="I12" i="1" s="1"/>
  <c r="L11" i="1"/>
  <c r="G11" i="1"/>
  <c r="I11" i="1" s="1"/>
  <c r="L10" i="1"/>
  <c r="G10" i="1"/>
  <c r="I10" i="1" s="1"/>
  <c r="L9" i="1"/>
  <c r="L22" i="1" s="1"/>
  <c r="L51" i="1" s="1"/>
  <c r="I9" i="1"/>
  <c r="I22" i="1" s="1"/>
  <c r="I51" i="1" s="1"/>
  <c r="G9" i="1"/>
  <c r="G22" i="1" l="1"/>
  <c r="G36" i="1"/>
  <c r="G50" i="1"/>
  <c r="G51" i="1" l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<sst xmlns="http://schemas.openxmlformats.org/spreadsheetml/2006/main" count="41" uniqueCount="32">
  <si>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</si>
  <si>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</si>
  <si>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POSIÇÃO: Abril/2018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</si>
  <si>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</si>
  <si>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</si>
  <si>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</si>
  <si>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</si>
  <si>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</si>
  <si>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</si>
  <si>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</si>
  <si>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</si>
  <si>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</si>
  <si>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</si>
  <si>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</si>
  <si>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</si>
  <si>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</si>
  <si>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</si>
  <si>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</si>
  <si>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</si>
  <si>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</si>
  <si>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</si>
  <si>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</si>
  <si>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</si>
  <si>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</si>
  <si>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</si>
  <si>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</si>
  <si>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</si>
  <si>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</si>
  <si>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</si>
  <si>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</si>
  <si>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Xxxx</t>
  </si>
  <si>
    <t>PODER/ÓRGÃO/UNIDADE: JUDICIÁRIO/JUSTIÇA FEDERAL/ 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</si>
</sst>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_-* #,##0.00_-;\-* #,##0.00_-;_-* \-??_-;_-@_-"/>
    <numFmt numFmtId="165" formatCode="_-* #,##0_-;\-* #,##0_-;_-* \-??_-;_-@_-"/>
    <numFmt numFmtId="166" formatCode="_(* #,##0.00_);_(* \(#,##0.00\);_(* \-??_);_(@_)"/>
    <numFmt numFmtId="167" formatCode="_(* #,##0_);_(* \(#,##0\);_(* &quot;-&quot;??_);_(@_)"/>
    <numFmt numFmtId="168" formatCode="General_)"/>
    <numFmt numFmtId="169" formatCode="_(* #,##0_);_(* \(#,##0\);_(* \-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0.000"/>
    <numFmt numFmtId="180" formatCode="mm/yy"/>
    <numFmt numFmtId="181" formatCode="#.##0,"/>
  </numFmts>
  <fonts count="57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85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0" fontId="1" fillId="0" borderId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8" borderId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168" fontId="10" fillId="0" borderId="70"/>
    <xf numFmtId="0" fontId="11" fillId="9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10" borderId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4" borderId="71" applyNumberFormat="0" applyAlignment="0" applyProtection="0"/>
    <xf numFmtId="0" fontId="20" fillId="14" borderId="71" applyNumberFormat="0" applyAlignment="0" applyProtection="0"/>
    <xf numFmtId="0" fontId="20" fillId="14" borderId="71" applyNumberFormat="0" applyAlignment="0" applyProtection="0"/>
    <xf numFmtId="0" fontId="21" fillId="14" borderId="71"/>
    <xf numFmtId="0" fontId="20" fillId="14" borderId="71" applyNumberFormat="0" applyAlignment="0" applyProtection="0"/>
    <xf numFmtId="0" fontId="20" fillId="14" borderId="71" applyNumberFormat="0" applyAlignment="0" applyProtection="0"/>
    <xf numFmtId="0" fontId="22" fillId="0" borderId="0">
      <alignment vertical="center"/>
    </xf>
    <xf numFmtId="0" fontId="23" fillId="27" borderId="72" applyNumberFormat="0" applyAlignment="0" applyProtection="0"/>
    <xf numFmtId="0" fontId="23" fillId="27" borderId="72" applyNumberFormat="0" applyAlignment="0" applyProtection="0"/>
    <xf numFmtId="0" fontId="24" fillId="27" borderId="72"/>
    <xf numFmtId="0" fontId="23" fillId="27" borderId="72" applyNumberFormat="0" applyAlignment="0" applyProtection="0"/>
    <xf numFmtId="0" fontId="23" fillId="27" borderId="72" applyNumberFormat="0" applyAlignment="0" applyProtection="0"/>
    <xf numFmtId="0" fontId="25" fillId="0" borderId="73" applyNumberFormat="0" applyFill="0" applyAlignment="0" applyProtection="0"/>
    <xf numFmtId="0" fontId="25" fillId="0" borderId="73" applyNumberFormat="0" applyFill="0" applyAlignment="0" applyProtection="0"/>
    <xf numFmtId="0" fontId="26" fillId="0" borderId="73"/>
    <xf numFmtId="0" fontId="25" fillId="0" borderId="73" applyNumberFormat="0" applyFill="0" applyAlignment="0" applyProtection="0"/>
    <xf numFmtId="0" fontId="25" fillId="0" borderId="73" applyNumberFormat="0" applyFill="0" applyAlignment="0" applyProtection="0"/>
    <xf numFmtId="0" fontId="23" fillId="27" borderId="72" applyNumberFormat="0" applyAlignment="0" applyProtection="0"/>
    <xf numFmtId="4" fontId="7" fillId="0" borderId="0"/>
    <xf numFmtId="169" fontId="7" fillId="0" borderId="0"/>
    <xf numFmtId="166" fontId="1" fillId="0" borderId="0" applyBorder="0" applyAlignment="0" applyProtection="0"/>
    <xf numFmtId="166" fontId="1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0" fontId="7" fillId="0" borderId="0"/>
    <xf numFmtId="0" fontId="7" fillId="0" borderId="0"/>
    <xf numFmtId="0" fontId="7" fillId="0" borderId="0"/>
    <xf numFmtId="171" fontId="7" fillId="0" borderId="0"/>
    <xf numFmtId="172" fontId="7" fillId="0" borderId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9" fillId="24" borderId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9" fillId="25" borderId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27" fillId="13" borderId="71" applyNumberFormat="0" applyAlignment="0" applyProtection="0"/>
    <xf numFmtId="0" fontId="27" fillId="13" borderId="71" applyNumberFormat="0" applyAlignment="0" applyProtection="0"/>
    <xf numFmtId="0" fontId="27" fillId="13" borderId="71" applyNumberFormat="0" applyAlignment="0" applyProtection="0"/>
    <xf numFmtId="0" fontId="27" fillId="13" borderId="71" applyNumberFormat="0" applyAlignment="0" applyProtection="0"/>
    <xf numFmtId="0" fontId="27" fillId="14" borderId="71" applyNumberFormat="0" applyAlignment="0" applyProtection="0"/>
    <xf numFmtId="173" fontId="1" fillId="0" borderId="0" applyFill="0" applyBorder="0" applyAlignment="0" applyProtection="0"/>
    <xf numFmtId="0" fontId="1" fillId="0" borderId="0" applyFill="0" applyBorder="0" applyAlignment="0" applyProtection="0"/>
    <xf numFmtId="173" fontId="1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7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10" borderId="0" applyNumberFormat="0" applyBorder="0" applyAlignment="0" applyProtection="0"/>
    <xf numFmtId="0" fontId="31" fillId="0" borderId="75" applyNumberFormat="0" applyFill="0" applyAlignment="0" applyProtection="0"/>
    <xf numFmtId="0" fontId="32" fillId="0" borderId="76" applyNumberFormat="0" applyFill="0" applyAlignment="0" applyProtection="0"/>
    <xf numFmtId="0" fontId="33" fillId="0" borderId="77" applyNumberFormat="0" applyFill="0" applyAlignment="0" applyProtection="0"/>
    <xf numFmtId="0" fontId="33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34" fillId="9" borderId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35" fillId="0" borderId="0"/>
    <xf numFmtId="0" fontId="27" fillId="13" borderId="71" applyNumberFormat="0" applyAlignment="0" applyProtection="0"/>
    <xf numFmtId="0" fontId="29" fillId="0" borderId="78">
      <alignment horizontal="center"/>
    </xf>
    <xf numFmtId="0" fontId="36" fillId="0" borderId="79">
      <alignment horizontal="center"/>
    </xf>
    <xf numFmtId="174" fontId="7" fillId="0" borderId="0"/>
    <xf numFmtId="0" fontId="25" fillId="0" borderId="73" applyNumberFormat="0" applyFill="0" applyAlignment="0" applyProtection="0"/>
    <xf numFmtId="166" fontId="7" fillId="0" borderId="0"/>
    <xf numFmtId="175" fontId="1" fillId="0" borderId="0" applyFill="0" applyBorder="0" applyAlignment="0" applyProtection="0"/>
    <xf numFmtId="170" fontId="7" fillId="0" borderId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8" fillId="28" borderId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40" fillId="14" borderId="81" applyNumberFormat="0" applyAlignment="0" applyProtection="0"/>
    <xf numFmtId="10" fontId="7" fillId="0" borderId="0"/>
    <xf numFmtId="176" fontId="16" fillId="0" borderId="0">
      <protection locked="0"/>
    </xf>
    <xf numFmtId="177" fontId="16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7" fillId="0" borderId="0"/>
    <xf numFmtId="9" fontId="1" fillId="0" borderId="0" applyFill="0" applyBorder="0" applyAlignment="0" applyProtection="0"/>
    <xf numFmtId="9" fontId="7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3" fillId="0" borderId="0"/>
    <xf numFmtId="0" fontId="40" fillId="14" borderId="81" applyNumberFormat="0" applyAlignment="0" applyProtection="0"/>
    <xf numFmtId="0" fontId="40" fillId="14" borderId="81" applyNumberFormat="0" applyAlignment="0" applyProtection="0"/>
    <xf numFmtId="0" fontId="41" fillId="14" borderId="81"/>
    <xf numFmtId="0" fontId="40" fillId="14" borderId="81" applyNumberFormat="0" applyAlignment="0" applyProtection="0"/>
    <xf numFmtId="0" fontId="40" fillId="14" borderId="81" applyNumberFormat="0" applyAlignment="0" applyProtection="0"/>
    <xf numFmtId="38" fontId="7" fillId="0" borderId="0"/>
    <xf numFmtId="38" fontId="42" fillId="0" borderId="82"/>
    <xf numFmtId="178" fontId="39" fillId="0" borderId="0">
      <protection locked="0"/>
    </xf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7" fillId="0" borderId="0"/>
    <xf numFmtId="164" fontId="1" fillId="0" borderId="0" applyFill="0" applyBorder="0" applyAlignment="0" applyProtection="0"/>
    <xf numFmtId="166" fontId="1" fillId="0" borderId="0"/>
    <xf numFmtId="0" fontId="1" fillId="0" borderId="0"/>
    <xf numFmtId="166" fontId="1" fillId="0" borderId="0"/>
    <xf numFmtId="166" fontId="39" fillId="0" borderId="0"/>
    <xf numFmtId="166" fontId="1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9" fontId="7" fillId="0" borderId="0"/>
    <xf numFmtId="180" fontId="7" fillId="0" borderId="0"/>
    <xf numFmtId="0" fontId="46" fillId="0" borderId="0" applyNumberFormat="0" applyFill="0" applyBorder="0" applyAlignment="0" applyProtection="0"/>
    <xf numFmtId="0" fontId="47" fillId="0" borderId="83"/>
    <xf numFmtId="0" fontId="31" fillId="0" borderId="75" applyNumberFormat="0" applyFill="0" applyAlignment="0" applyProtection="0"/>
    <xf numFmtId="0" fontId="31" fillId="0" borderId="75" applyNumberFormat="0" applyFill="0" applyAlignment="0" applyProtection="0"/>
    <xf numFmtId="0" fontId="31" fillId="0" borderId="75" applyNumberFormat="0" applyFill="0" applyAlignment="0" applyProtection="0"/>
    <xf numFmtId="0" fontId="48" fillId="0" borderId="75"/>
    <xf numFmtId="0" fontId="31" fillId="0" borderId="75" applyNumberFormat="0" applyFill="0" applyAlignment="0" applyProtection="0"/>
    <xf numFmtId="0" fontId="31" fillId="0" borderId="7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76" applyNumberFormat="0" applyFill="0" applyAlignment="0" applyProtection="0"/>
    <xf numFmtId="0" fontId="32" fillId="0" borderId="76" applyNumberFormat="0" applyFill="0" applyAlignment="0" applyProtection="0"/>
    <xf numFmtId="0" fontId="50" fillId="0" borderId="76"/>
    <xf numFmtId="0" fontId="32" fillId="0" borderId="76" applyNumberFormat="0" applyFill="0" applyAlignment="0" applyProtection="0"/>
    <xf numFmtId="0" fontId="32" fillId="0" borderId="76" applyNumberFormat="0" applyFill="0" applyAlignment="0" applyProtection="0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51" fillId="0" borderId="77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9"/>
    <xf numFmtId="2" fontId="54" fillId="0" borderId="0">
      <protection locked="0"/>
    </xf>
    <xf numFmtId="2" fontId="54" fillId="0" borderId="0">
      <protection locked="0"/>
    </xf>
    <xf numFmtId="0" fontId="55" fillId="0" borderId="84" applyNumberFormat="0" applyFill="0" applyAlignment="0" applyProtection="0"/>
    <xf numFmtId="0" fontId="55" fillId="0" borderId="84" applyNumberFormat="0" applyFill="0" applyAlignment="0" applyProtection="0"/>
    <xf numFmtId="0" fontId="56" fillId="0" borderId="84"/>
    <xf numFmtId="0" fontId="55" fillId="0" borderId="84" applyNumberFormat="0" applyFill="0" applyAlignment="0" applyProtection="0"/>
    <xf numFmtId="0" fontId="55" fillId="0" borderId="84" applyNumberFormat="0" applyFill="0" applyAlignment="0" applyProtection="0"/>
    <xf numFmtId="177" fontId="16" fillId="0" borderId="0">
      <protection locked="0"/>
    </xf>
    <xf numFmtId="181" fontId="16" fillId="0" borderId="0">
      <protection locked="0"/>
    </xf>
    <xf numFmtId="0" fontId="39" fillId="0" borderId="0"/>
    <xf numFmtId="166" fontId="1" fillId="0" borderId="0" applyFill="0" applyBorder="0" applyAlignment="0" applyProtection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165" fontId="2" fillId="6" borderId="6" xfId="1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167" fontId="4" fillId="0" borderId="12" xfId="2" applyNumberFormat="1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/>
    </xf>
    <xf numFmtId="165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15" xfId="1" applyNumberFormat="1" applyFont="1" applyFill="1" applyBorder="1" applyAlignment="1" applyProtection="1">
      <alignment horizontal="center" vertical="center" wrapText="1"/>
    </xf>
    <xf numFmtId="165" fontId="3" fillId="0" borderId="11" xfId="1" applyNumberFormat="1" applyFont="1" applyFill="1" applyBorder="1" applyAlignment="1" applyProtection="1">
      <alignment horizontal="center" vertical="center" wrapText="1"/>
    </xf>
    <xf numFmtId="165" fontId="3" fillId="7" borderId="16" xfId="1" applyNumberFormat="1" applyFont="1" applyFill="1" applyBorder="1" applyAlignment="1" applyProtection="1">
      <alignment horizontal="center" vertical="center" wrapText="1"/>
    </xf>
    <xf numFmtId="165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167" fontId="4" fillId="0" borderId="20" xfId="2" applyNumberFormat="1" applyFont="1" applyBorder="1" applyAlignment="1">
      <alignment horizontal="center" vertical="center" wrapText="1"/>
    </xf>
    <xf numFmtId="0" fontId="4" fillId="0" borderId="21" xfId="3" applyFont="1" applyBorder="1" applyAlignment="1">
      <alignment horizontal="center"/>
    </xf>
    <xf numFmtId="165" fontId="3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3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3" xfId="1" applyNumberFormat="1" applyFont="1" applyFill="1" applyBorder="1" applyAlignment="1" applyProtection="1">
      <alignment horizontal="center" vertical="center" wrapText="1"/>
    </xf>
    <xf numFmtId="165" fontId="3" fillId="0" borderId="19" xfId="1" applyNumberFormat="1" applyFont="1" applyFill="1" applyBorder="1" applyAlignment="1" applyProtection="1">
      <alignment horizontal="center" vertical="center" wrapText="1"/>
    </xf>
    <xf numFmtId="165" fontId="3" fillId="7" borderId="24" xfId="1" applyNumberFormat="1" applyFont="1" applyFill="1" applyBorder="1" applyAlignment="1" applyProtection="1">
      <alignment horizontal="center" vertical="center" wrapText="1"/>
    </xf>
    <xf numFmtId="165" fontId="3" fillId="0" borderId="25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26" xfId="2" applyNumberFormat="1" applyFont="1" applyBorder="1" applyAlignment="1">
      <alignment horizontal="center" vertical="center" wrapText="1"/>
    </xf>
    <xf numFmtId="0" fontId="4" fillId="0" borderId="27" xfId="3" applyFont="1" applyBorder="1" applyAlignment="1">
      <alignment horizontal="center"/>
    </xf>
    <xf numFmtId="165" fontId="3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9" xfId="1" applyNumberFormat="1" applyFont="1" applyFill="1" applyBorder="1" applyAlignment="1" applyProtection="1">
      <alignment horizontal="center" vertical="center" wrapText="1"/>
    </xf>
    <xf numFmtId="165" fontId="3" fillId="7" borderId="30" xfId="1" applyNumberFormat="1" applyFont="1" applyFill="1" applyBorder="1" applyAlignment="1" applyProtection="1">
      <alignment horizontal="center" vertical="center" wrapText="1"/>
    </xf>
    <xf numFmtId="165" fontId="3" fillId="0" borderId="31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32" xfId="2" applyNumberFormat="1" applyFont="1" applyBorder="1" applyAlignment="1">
      <alignment horizontal="center" vertical="center" wrapText="1"/>
    </xf>
    <xf numFmtId="0" fontId="4" fillId="0" borderId="33" xfId="3" applyFont="1" applyBorder="1" applyAlignment="1">
      <alignment horizontal="center"/>
    </xf>
    <xf numFmtId="165" fontId="3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5" xfId="1" applyNumberFormat="1" applyFont="1" applyFill="1" applyBorder="1" applyAlignment="1" applyProtection="1">
      <alignment horizontal="center" vertical="center" wrapText="1"/>
    </xf>
    <xf numFmtId="165" fontId="3" fillId="7" borderId="36" xfId="1" applyNumberFormat="1" applyFont="1" applyFill="1" applyBorder="1" applyAlignment="1" applyProtection="1">
      <alignment horizontal="center" vertical="center" wrapText="1"/>
    </xf>
    <xf numFmtId="165" fontId="3" fillId="0" borderId="37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8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9" xfId="1" applyNumberFormat="1" applyFont="1" applyFill="1" applyBorder="1" applyAlignment="1" applyProtection="1">
      <alignment horizontal="center" vertical="center" wrapText="1"/>
    </xf>
    <xf numFmtId="165" fontId="3" fillId="7" borderId="40" xfId="1" applyNumberFormat="1" applyFont="1" applyFill="1" applyBorder="1" applyAlignment="1" applyProtection="1">
      <alignment horizontal="center" vertical="center" wrapText="1"/>
    </xf>
    <xf numFmtId="165" fontId="3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>
      <alignment horizontal="center" vertical="center" textRotation="90" wrapText="1"/>
    </xf>
    <xf numFmtId="0" fontId="2" fillId="7" borderId="43" xfId="0" applyFont="1" applyFill="1" applyBorder="1" applyAlignment="1">
      <alignment horizontal="center" vertical="center" textRotation="90" wrapText="1"/>
    </xf>
    <xf numFmtId="167" fontId="2" fillId="7" borderId="43" xfId="2" applyNumberFormat="1" applyFont="1" applyFill="1" applyBorder="1" applyAlignment="1">
      <alignment horizontal="center" vertical="center" wrapText="1"/>
    </xf>
    <xf numFmtId="0" fontId="2" fillId="7" borderId="44" xfId="3" applyFont="1" applyFill="1" applyBorder="1" applyAlignment="1">
      <alignment horizontal="center"/>
    </xf>
    <xf numFmtId="165" fontId="2" fillId="7" borderId="5" xfId="1" applyNumberFormat="1" applyFont="1" applyFill="1" applyBorder="1" applyAlignment="1" applyProtection="1">
      <alignment horizontal="center" vertical="center" wrapText="1"/>
    </xf>
    <xf numFmtId="165" fontId="2" fillId="7" borderId="6" xfId="1" applyNumberFormat="1" applyFont="1" applyFill="1" applyBorder="1" applyAlignment="1" applyProtection="1">
      <alignment horizontal="center" vertical="center" wrapText="1"/>
    </xf>
    <xf numFmtId="165" fontId="2" fillId="7" borderId="11" xfId="1" applyNumberFormat="1" applyFont="1" applyFill="1" applyBorder="1" applyAlignment="1" applyProtection="1">
      <alignment horizontal="center" vertical="center" wrapText="1"/>
    </xf>
    <xf numFmtId="165" fontId="2" fillId="7" borderId="7" xfId="1" applyNumberFormat="1" applyFont="1" applyFill="1" applyBorder="1" applyAlignment="1" applyProtection="1">
      <alignment horizontal="center" vertical="center" wrapText="1"/>
    </xf>
    <xf numFmtId="165" fontId="2" fillId="7" borderId="8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45" xfId="3" applyFont="1" applyBorder="1" applyAlignment="1">
      <alignment horizontal="center"/>
    </xf>
    <xf numFmtId="165" fontId="3" fillId="0" borderId="46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4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47" xfId="1" applyNumberFormat="1" applyFont="1" applyFill="1" applyBorder="1" applyAlignment="1" applyProtection="1">
      <alignment horizontal="center" vertical="center" wrapText="1"/>
    </xf>
    <xf numFmtId="165" fontId="3" fillId="7" borderId="48" xfId="1" applyNumberFormat="1" applyFont="1" applyFill="1" applyBorder="1" applyAlignment="1" applyProtection="1">
      <alignment horizontal="center" vertical="center" wrapText="1"/>
    </xf>
    <xf numFmtId="165" fontId="3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0" xfId="3" applyFont="1" applyBorder="1" applyAlignment="1">
      <alignment horizontal="center"/>
    </xf>
    <xf numFmtId="165" fontId="3" fillId="0" borderId="51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2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2" xfId="1" applyNumberFormat="1" applyFont="1" applyFill="1" applyBorder="1" applyAlignment="1" applyProtection="1">
      <alignment horizontal="center" vertical="center" wrapText="1"/>
    </xf>
    <xf numFmtId="165" fontId="3" fillId="7" borderId="53" xfId="1" applyNumberFormat="1" applyFont="1" applyFill="1" applyBorder="1" applyAlignment="1" applyProtection="1">
      <alignment horizontal="center" vertical="center" wrapText="1"/>
    </xf>
    <xf numFmtId="165" fontId="3" fillId="0" borderId="5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5" xfId="3" applyFont="1" applyBorder="1" applyAlignment="1">
      <alignment horizontal="center"/>
    </xf>
    <xf numFmtId="165" fontId="3" fillId="0" borderId="56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7" xfId="1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5" fontId="3" fillId="7" borderId="58" xfId="1" applyNumberFormat="1" applyFont="1" applyFill="1" applyBorder="1" applyAlignment="1" applyProtection="1">
      <alignment horizontal="center" vertical="center" wrapText="1"/>
    </xf>
    <xf numFmtId="165" fontId="3" fillId="0" borderId="59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60" xfId="2" applyNumberFormat="1" applyFont="1" applyBorder="1" applyAlignment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>
      <alignment horizontal="center" vertical="center" textRotation="90" wrapText="1"/>
    </xf>
    <xf numFmtId="0" fontId="2" fillId="7" borderId="61" xfId="3" applyFont="1" applyFill="1" applyBorder="1" applyAlignment="1">
      <alignment horizontal="center"/>
    </xf>
    <xf numFmtId="165" fontId="2" fillId="7" borderId="10" xfId="1" applyNumberFormat="1" applyFont="1" applyFill="1" applyBorder="1" applyAlignment="1" applyProtection="1">
      <alignment horizontal="center" vertical="center" wrapText="1"/>
    </xf>
    <xf numFmtId="165" fontId="2" fillId="7" borderId="9" xfId="1" applyNumberFormat="1" applyFont="1" applyFill="1" applyBorder="1" applyAlignment="1" applyProtection="1">
      <alignment horizontal="center" vertical="center" wrapText="1"/>
    </xf>
    <xf numFmtId="165" fontId="2" fillId="7" borderId="62" xfId="1" applyNumberFormat="1" applyFont="1" applyFill="1" applyBorder="1" applyAlignment="1" applyProtection="1">
      <alignment horizontal="center" vertical="center" wrapText="1"/>
    </xf>
    <xf numFmtId="0" fontId="2" fillId="7" borderId="63" xfId="0" applyFont="1" applyFill="1" applyBorder="1" applyAlignment="1">
      <alignment horizontal="center" vertical="center" wrapText="1"/>
    </xf>
    <xf numFmtId="0" fontId="2" fillId="7" borderId="64" xfId="0" applyFont="1" applyFill="1" applyBorder="1" applyAlignment="1">
      <alignment horizontal="right" vertical="center" wrapText="1"/>
    </xf>
    <xf numFmtId="0" fontId="2" fillId="7" borderId="65" xfId="0" applyFont="1" applyFill="1" applyBorder="1" applyAlignment="1">
      <alignment horizontal="right" vertical="center" wrapText="1"/>
    </xf>
    <xf numFmtId="165" fontId="2" fillId="7" borderId="66" xfId="1" applyNumberFormat="1" applyFont="1" applyFill="1" applyBorder="1" applyAlignment="1" applyProtection="1">
      <alignment horizontal="center" vertical="center" wrapText="1"/>
    </xf>
    <xf numFmtId="165" fontId="2" fillId="7" borderId="67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right" vertical="center" wrapText="1"/>
    </xf>
    <xf numFmtId="165" fontId="2" fillId="7" borderId="69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165" fontId="3" fillId="0" borderId="0" xfId="1" applyNumberFormat="1" applyFont="1" applyFill="1" applyBorder="1" applyAlignment="1" applyProtection="1"/>
  </cellXfs>
  <cellStyles count="378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Ênfase1 2" xfId="10"/>
    <cellStyle name="20% - Ênfase1 2 2" xfId="11"/>
    <cellStyle name="20% - Ênfase1 2_00_ANEXO V 2015 - VERSÃO INICIAL PLOA_2015" xfId="12"/>
    <cellStyle name="20% - Ênfase1 3" xfId="13"/>
    <cellStyle name="20% - Ênfase1 4" xfId="14"/>
    <cellStyle name="20% - Ênfase2 2" xfId="15"/>
    <cellStyle name="20% - Ênfase2 2 2" xfId="16"/>
    <cellStyle name="20% - Ênfase2 2_05_Impactos_Demais PLs_2013_Dados CNJ de jul-12" xfId="17"/>
    <cellStyle name="20% - Ênfase2 3" xfId="18"/>
    <cellStyle name="20% - Ênfase2 4" xfId="19"/>
    <cellStyle name="20% - Ênfase3 2" xfId="20"/>
    <cellStyle name="20% - Ênfase3 2 2" xfId="21"/>
    <cellStyle name="20% - Ênfase3 2_05_Impactos_Demais PLs_2013_Dados CNJ de jul-12" xfId="22"/>
    <cellStyle name="20% - Ênfase3 3" xfId="23"/>
    <cellStyle name="20% - Ênfase3 4" xfId="24"/>
    <cellStyle name="20% - Ênfase4 2" xfId="25"/>
    <cellStyle name="20% - Ênfase4 2 2" xfId="26"/>
    <cellStyle name="20% - Ênfase4 2_05_Impactos_Demais PLs_2013_Dados CNJ de jul-12" xfId="27"/>
    <cellStyle name="20% - Ênfase4 3" xfId="28"/>
    <cellStyle name="20% - Ênfase4 4" xfId="29"/>
    <cellStyle name="20% - Ênfase5 2" xfId="30"/>
    <cellStyle name="20% - Ênfase5 2 2" xfId="31"/>
    <cellStyle name="20% - Ênfase5 2_00_ANEXO V 2015 - VERSÃO INICIAL PLOA_2015" xfId="32"/>
    <cellStyle name="20% - Ênfase5 3" xfId="33"/>
    <cellStyle name="20% - Ênfase5 4" xfId="34"/>
    <cellStyle name="20% - Ênfase6 2" xfId="35"/>
    <cellStyle name="20% - Ênfase6 2 2" xfId="36"/>
    <cellStyle name="20% - Ênfase6 2_00_ANEXO V 2015 - VERSÃO INICIAL PLOA_2015" xfId="37"/>
    <cellStyle name="20% - Ênfase6 3" xfId="38"/>
    <cellStyle name="20% - Ênfase6 4" xfId="39"/>
    <cellStyle name="40% - Accent1" xfId="40"/>
    <cellStyle name="40% - Accent2" xfId="41"/>
    <cellStyle name="40% - Accent3" xfId="42"/>
    <cellStyle name="40% - Accent4" xfId="43"/>
    <cellStyle name="40% - Accent5" xfId="44"/>
    <cellStyle name="40% - Accent6" xfId="45"/>
    <cellStyle name="40% - Ênfase1 2" xfId="46"/>
    <cellStyle name="40% - Ênfase1 2 2" xfId="47"/>
    <cellStyle name="40% - Ênfase1 2_05_Impactos_Demais PLs_2013_Dados CNJ de jul-12" xfId="48"/>
    <cellStyle name="40% - Ênfase1 3" xfId="49"/>
    <cellStyle name="40% - Ênfase1 4" xfId="50"/>
    <cellStyle name="40% - Ênfase2 2" xfId="51"/>
    <cellStyle name="40% - Ênfase2 2 2" xfId="52"/>
    <cellStyle name="40% - Ênfase2 2_05_Impactos_Demais PLs_2013_Dados CNJ de jul-12" xfId="53"/>
    <cellStyle name="40% - Ênfase2 3" xfId="54"/>
    <cellStyle name="40% - Ênfase2 4" xfId="55"/>
    <cellStyle name="40% - Ênfase3 2" xfId="56"/>
    <cellStyle name="40% - Ênfase3 2 2" xfId="57"/>
    <cellStyle name="40% - Ênfase3 2_05_Impactos_Demais PLs_2013_Dados CNJ de jul-12" xfId="58"/>
    <cellStyle name="40% - Ênfase3 3" xfId="59"/>
    <cellStyle name="40% - Ênfase3 4" xfId="60"/>
    <cellStyle name="40% - Ênfase4 2" xfId="61"/>
    <cellStyle name="40% - Ênfase4 2 2" xfId="62"/>
    <cellStyle name="40% - Ênfase4 2_05_Impactos_Demais PLs_2013_Dados CNJ de jul-12" xfId="63"/>
    <cellStyle name="40% - Ênfase4 3" xfId="64"/>
    <cellStyle name="40% - Ênfase4 4" xfId="65"/>
    <cellStyle name="40% - Ênfase5 2" xfId="66"/>
    <cellStyle name="40% - Ênfase5 2 2" xfId="67"/>
    <cellStyle name="40% - Ênfase5 2_05_Impactos_Demais PLs_2013_Dados CNJ de jul-12" xfId="68"/>
    <cellStyle name="40% - Ênfase5 3" xfId="69"/>
    <cellStyle name="40% - Ênfase5 4" xfId="70"/>
    <cellStyle name="40% - Ênfase6 2" xfId="71"/>
    <cellStyle name="40% - Ênfase6 2 2" xfId="72"/>
    <cellStyle name="40% - Ênfase6 2_05_Impactos_Demais PLs_2013_Dados CNJ de jul-12" xfId="73"/>
    <cellStyle name="40% - Ênfase6 3" xfId="74"/>
    <cellStyle name="40% - Ênfase6 4" xfId="75"/>
    <cellStyle name="60% - Accent1" xfId="76"/>
    <cellStyle name="60% - Accent2" xfId="77"/>
    <cellStyle name="60% - Accent3" xfId="78"/>
    <cellStyle name="60% - Accent4" xfId="79"/>
    <cellStyle name="60% - Accent5" xfId="80"/>
    <cellStyle name="60% - Accent6" xfId="81"/>
    <cellStyle name="60% - Ênfase1 2" xfId="82"/>
    <cellStyle name="60% - Ênfase1 2 2" xfId="83"/>
    <cellStyle name="60% - Ênfase1 2_05_Impactos_Demais PLs_2013_Dados CNJ de jul-12" xfId="84"/>
    <cellStyle name="60% - Ênfase1 3" xfId="85"/>
    <cellStyle name="60% - Ênfase1 4" xfId="86"/>
    <cellStyle name="60% - Ênfase2 2" xfId="87"/>
    <cellStyle name="60% - Ênfase2 2 2" xfId="88"/>
    <cellStyle name="60% - Ênfase2 2_05_Impactos_Demais PLs_2013_Dados CNJ de jul-12" xfId="89"/>
    <cellStyle name="60% - Ênfase2 3" xfId="90"/>
    <cellStyle name="60% - Ênfase2 4" xfId="91"/>
    <cellStyle name="60% - Ênfase3 2" xfId="92"/>
    <cellStyle name="60% - Ênfase3 2 2" xfId="93"/>
    <cellStyle name="60% - Ênfase3 2_05_Impactos_Demais PLs_2013_Dados CNJ de jul-12" xfId="94"/>
    <cellStyle name="60% - Ênfase3 3" xfId="95"/>
    <cellStyle name="60% - Ênfase3 4" xfId="96"/>
    <cellStyle name="60% - Ênfase4 2" xfId="97"/>
    <cellStyle name="60% - Ênfase4 2 2" xfId="98"/>
    <cellStyle name="60% - Ênfase4 2_05_Impactos_Demais PLs_2013_Dados CNJ de jul-12" xfId="99"/>
    <cellStyle name="60% - Ênfase4 3" xfId="100"/>
    <cellStyle name="60% - Ênfase4 4" xfId="101"/>
    <cellStyle name="60% - Ênfase5 2" xfId="102"/>
    <cellStyle name="60% - Ênfase5 2 2" xfId="103"/>
    <cellStyle name="60% - Ênfase5 2_05_Impactos_Demais PLs_2013_Dados CNJ de jul-12" xfId="104"/>
    <cellStyle name="60% - Ênfase5 3" xfId="105"/>
    <cellStyle name="60% - Ênfase5 4" xfId="106"/>
    <cellStyle name="60% - Ênfase6 2" xfId="107"/>
    <cellStyle name="60% - Ênfase6 2 2" xfId="108"/>
    <cellStyle name="60% - Ênfase6 2_05_Impactos_Demais PLs_2013_Dados CNJ de jul-12" xfId="109"/>
    <cellStyle name="60% - Ênfase6 3" xfId="110"/>
    <cellStyle name="60% - Ênfase6 4" xfId="111"/>
    <cellStyle name="Accent1" xfId="112"/>
    <cellStyle name="Accent2" xfId="113"/>
    <cellStyle name="Accent3" xfId="114"/>
    <cellStyle name="Accent4" xfId="115"/>
    <cellStyle name="Accent5" xfId="116"/>
    <cellStyle name="Accent6" xfId="117"/>
    <cellStyle name="b0let" xfId="118"/>
    <cellStyle name="Bad" xfId="119"/>
    <cellStyle name="Bol-Data" xfId="120"/>
    <cellStyle name="bolet" xfId="121"/>
    <cellStyle name="Boletim" xfId="122"/>
    <cellStyle name="Bom 2" xfId="123"/>
    <cellStyle name="Bom 2 2" xfId="124"/>
    <cellStyle name="Bom 2_05_Impactos_Demais PLs_2013_Dados CNJ de jul-12" xfId="125"/>
    <cellStyle name="Bom 3" xfId="126"/>
    <cellStyle name="Bom 4" xfId="127"/>
    <cellStyle name="Cabe‡alho 1" xfId="128"/>
    <cellStyle name="Cabe‡alho 2" xfId="129"/>
    <cellStyle name="Cabeçalho 1" xfId="130"/>
    <cellStyle name="Cabeçalho 2" xfId="131"/>
    <cellStyle name="Calculation" xfId="132"/>
    <cellStyle name="Cálculo 2" xfId="133"/>
    <cellStyle name="Cálculo 2 2" xfId="134"/>
    <cellStyle name="Cálculo 2_05_Impactos_Demais PLs_2013_Dados CNJ de jul-12" xfId="135"/>
    <cellStyle name="Cálculo 3" xfId="136"/>
    <cellStyle name="Cálculo 4" xfId="137"/>
    <cellStyle name="Capítulo" xfId="138"/>
    <cellStyle name="Célula de Verificação 2" xfId="139"/>
    <cellStyle name="Célula de Verificação 2 2" xfId="140"/>
    <cellStyle name="Célula de Verificação 2_05_Impactos_Demais PLs_2013_Dados CNJ de jul-12" xfId="141"/>
    <cellStyle name="Célula de Verificação 3" xfId="142"/>
    <cellStyle name="Célula de Verificação 4" xfId="143"/>
    <cellStyle name="Célula Vinculada 2" xfId="144"/>
    <cellStyle name="Célula Vinculada 2 2" xfId="145"/>
    <cellStyle name="Célula Vinculada 2_05_Impactos_Demais PLs_2013_Dados CNJ de jul-12" xfId="146"/>
    <cellStyle name="Célula Vinculada 3" xfId="147"/>
    <cellStyle name="Célula Vinculada 4" xfId="148"/>
    <cellStyle name="Check Cell" xfId="149"/>
    <cellStyle name="Comma" xfId="150"/>
    <cellStyle name="Comma [0]_Auxiliar" xfId="151"/>
    <cellStyle name="Comma 2" xfId="152"/>
    <cellStyle name="Comma 3" xfId="153"/>
    <cellStyle name="Comma_Agenda" xfId="154"/>
    <cellStyle name="Comma0" xfId="155"/>
    <cellStyle name="Currency [0]_Auxiliar" xfId="156"/>
    <cellStyle name="Currency_Auxiliar" xfId="157"/>
    <cellStyle name="Currency0" xfId="158"/>
    <cellStyle name="Data" xfId="159"/>
    <cellStyle name="Date" xfId="160"/>
    <cellStyle name="Decimal 0, derecha" xfId="161"/>
    <cellStyle name="Decimal 2, derecha" xfId="162"/>
    <cellStyle name="Ênfase1 2" xfId="163"/>
    <cellStyle name="Ênfase1 2 2" xfId="164"/>
    <cellStyle name="Ênfase1 2_05_Impactos_Demais PLs_2013_Dados CNJ de jul-12" xfId="165"/>
    <cellStyle name="Ênfase1 3" xfId="166"/>
    <cellStyle name="Ênfase1 4" xfId="167"/>
    <cellStyle name="Ênfase2 2" xfId="168"/>
    <cellStyle name="Ênfase2 2 2" xfId="169"/>
    <cellStyle name="Ênfase2 2_05_Impactos_Demais PLs_2013_Dados CNJ de jul-12" xfId="170"/>
    <cellStyle name="Ênfase2 3" xfId="171"/>
    <cellStyle name="Ênfase2 4" xfId="172"/>
    <cellStyle name="Ênfase3 2" xfId="173"/>
    <cellStyle name="Ênfase3 2 2" xfId="174"/>
    <cellStyle name="Ênfase3 2_05_Impactos_Demais PLs_2013_Dados CNJ de jul-12" xfId="175"/>
    <cellStyle name="Ênfase3 3" xfId="176"/>
    <cellStyle name="Ênfase3 4" xfId="177"/>
    <cellStyle name="Ênfase4 2" xfId="178"/>
    <cellStyle name="Ênfase4 2 2" xfId="179"/>
    <cellStyle name="Ênfase4 2_05_Impactos_Demais PLs_2013_Dados CNJ de jul-12" xfId="180"/>
    <cellStyle name="Ênfase4 3" xfId="181"/>
    <cellStyle name="Ênfase4 4" xfId="182"/>
    <cellStyle name="Ênfase5 2" xfId="183"/>
    <cellStyle name="Ênfase5 2 2" xfId="184"/>
    <cellStyle name="Ênfase5 2_05_Impactos_Demais PLs_2013_Dados CNJ de jul-12" xfId="185"/>
    <cellStyle name="Ênfase5 3" xfId="186"/>
    <cellStyle name="Ênfase5 4" xfId="187"/>
    <cellStyle name="Ênfase6 2" xfId="188"/>
    <cellStyle name="Ênfase6 2 2" xfId="189"/>
    <cellStyle name="Ênfase6 2_05_Impactos_Demais PLs_2013_Dados CNJ de jul-12" xfId="190"/>
    <cellStyle name="Ênfase6 3" xfId="191"/>
    <cellStyle name="Ênfase6 4" xfId="192"/>
    <cellStyle name="Entrada 2" xfId="193"/>
    <cellStyle name="Entrada 2 2" xfId="194"/>
    <cellStyle name="Entrada 2_00_ANEXO V 2015 - VERSÃO INICIAL PLOA_2015" xfId="195"/>
    <cellStyle name="Entrada 3" xfId="196"/>
    <cellStyle name="Entrada 4" xfId="197"/>
    <cellStyle name="Euro" xfId="198"/>
    <cellStyle name="Euro 2" xfId="199"/>
    <cellStyle name="Euro_00_ANEXO V 2015 - VERSÃO INICIAL PLOA_2015" xfId="200"/>
    <cellStyle name="Explanatory Text" xfId="201"/>
    <cellStyle name="Fim" xfId="202"/>
    <cellStyle name="Fixed" xfId="203"/>
    <cellStyle name="Fixo" xfId="204"/>
    <cellStyle name="Fonte" xfId="205"/>
    <cellStyle name="Good" xfId="206"/>
    <cellStyle name="Heading 1" xfId="207"/>
    <cellStyle name="Heading 2" xfId="208"/>
    <cellStyle name="Heading 3" xfId="209"/>
    <cellStyle name="Heading 4" xfId="210"/>
    <cellStyle name="Incorreto 2" xfId="211"/>
    <cellStyle name="Incorreto 2 2" xfId="212"/>
    <cellStyle name="Incorreto 2_05_Impactos_Demais PLs_2013_Dados CNJ de jul-12" xfId="213"/>
    <cellStyle name="Incorreto 3" xfId="214"/>
    <cellStyle name="Incorreto 4" xfId="215"/>
    <cellStyle name="Indefinido" xfId="216"/>
    <cellStyle name="Input" xfId="217"/>
    <cellStyle name="Jr_Normal" xfId="218"/>
    <cellStyle name="Leg_It_1" xfId="219"/>
    <cellStyle name="Linea horizontal" xfId="220"/>
    <cellStyle name="Linked Cell" xfId="221"/>
    <cellStyle name="Millares_deuhist99" xfId="222"/>
    <cellStyle name="Moeda 2" xfId="223"/>
    <cellStyle name="Moeda0" xfId="224"/>
    <cellStyle name="Neutra 2" xfId="225"/>
    <cellStyle name="Neutra 2 2" xfId="226"/>
    <cellStyle name="Neutra 2_05_Impactos_Demais PLs_2013_Dados CNJ de jul-12" xfId="227"/>
    <cellStyle name="Neutra 3" xfId="228"/>
    <cellStyle name="Neutra 4" xfId="229"/>
    <cellStyle name="Neutral" xfId="230"/>
    <cellStyle name="Normal" xfId="0" builtinId="0"/>
    <cellStyle name="Normal 10" xfId="231"/>
    <cellStyle name="Normal 11" xfId="232"/>
    <cellStyle name="Normal 12" xfId="233"/>
    <cellStyle name="Normal 13" xfId="234"/>
    <cellStyle name="Normal 2" xfId="3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_FCDF 2014_2ª Versão" xfId="265"/>
    <cellStyle name="Porcentagem 3" xfId="266"/>
    <cellStyle name="Porcentagem 4" xfId="267"/>
    <cellStyle name="Porcentagem 5" xfId="268"/>
    <cellStyle name="Porcentagem 6" xfId="269"/>
    <cellStyle name="Porcentagem 7" xfId="270"/>
    <cellStyle name="Porcentagem 8" xfId="271"/>
    <cellStyle name="Porcentagem 9" xfId="272"/>
    <cellStyle name="rodape" xfId="273"/>
    <cellStyle name="Saída 2" xfId="274"/>
    <cellStyle name="Saída 2 2" xfId="275"/>
    <cellStyle name="Saída 2_05_Impactos_Demais PLs_2013_Dados CNJ de jul-12" xfId="276"/>
    <cellStyle name="Saída 3" xfId="277"/>
    <cellStyle name="Saída 4" xfId="278"/>
    <cellStyle name="Sep. milhar [0]" xfId="279"/>
    <cellStyle name="Sep. milhar [2]" xfId="280"/>
    <cellStyle name="Separador de m" xfId="281"/>
    <cellStyle name="Separador de milhares 10" xfId="282"/>
    <cellStyle name="Separador de milhares 2" xfId="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workbookViewId="0">
      <selection activeCell="A4" sqref="A4:M4"/>
    </sheetView>
  </sheetViews>
  <sheetFormatPr defaultColWidth="9.140625" defaultRowHeight="12.75"/>
  <cols>
    <col min="1" max="1" width="11.140625" style="117" customWidth="1"/>
    <col min="2" max="2" width="11.85546875" style="117" customWidth="1"/>
    <col min="3" max="3" width="12.140625" style="2" customWidth="1"/>
    <col min="4" max="4" width="18" style="2" customWidth="1"/>
    <col min="5" max="5" width="14.28515625" style="2" customWidth="1"/>
    <col min="6" max="6" width="13.42578125" style="2" customWidth="1"/>
    <col min="7" max="7" width="14.85546875" style="118" customWidth="1"/>
    <col min="8" max="9" width="13.85546875" style="2" customWidth="1"/>
    <col min="10" max="10" width="14.7109375" style="2" customWidth="1"/>
    <col min="11" max="11" width="14.28515625" style="2" customWidth="1"/>
    <col min="12" max="12" width="14.42578125" style="2" customWidth="1"/>
    <col min="13" max="13" width="18.5703125" style="2" customWidth="1"/>
    <col min="14" max="16384" width="9.140625" style="2"/>
  </cols>
  <sheetData>
    <row r="1" spans="1:13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2.7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5" customFormat="1" ht="12.75" customHeight="1">
      <c r="A4" s="4" t="s">
        <v>31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7" customFormat="1" ht="12.75" customHeight="1" thickBot="1">
      <c r="A5" s="6"/>
      <c r="B5" s="6"/>
      <c r="C5" s="6"/>
      <c r="D5" s="6"/>
      <c r="E5" s="6"/>
      <c r="F5" s="6"/>
      <c r="G5" s="6"/>
      <c r="H5" s="6"/>
      <c r="I5" s="6"/>
      <c r="L5" s="8" t="s">
        <v>2</v>
      </c>
      <c r="M5" s="8"/>
    </row>
    <row r="6" spans="1:13" ht="12.75" customHeight="1" thickTop="1">
      <c r="A6" s="9" t="s">
        <v>3</v>
      </c>
      <c r="B6" s="10"/>
      <c r="C6" s="10"/>
      <c r="D6" s="11"/>
      <c r="E6" s="12" t="s">
        <v>4</v>
      </c>
      <c r="F6" s="13"/>
      <c r="G6" s="13"/>
      <c r="H6" s="13"/>
      <c r="I6" s="14"/>
      <c r="J6" s="15" t="s">
        <v>5</v>
      </c>
      <c r="K6" s="16"/>
      <c r="L6" s="17"/>
      <c r="M6" s="18" t="s">
        <v>6</v>
      </c>
    </row>
    <row r="7" spans="1:13" ht="21" customHeight="1">
      <c r="A7" s="19"/>
      <c r="B7" s="20"/>
      <c r="C7" s="20"/>
      <c r="D7" s="21"/>
      <c r="E7" s="22" t="s">
        <v>7</v>
      </c>
      <c r="F7" s="23"/>
      <c r="G7" s="23"/>
      <c r="H7" s="23" t="s">
        <v>8</v>
      </c>
      <c r="I7" s="24" t="s">
        <v>9</v>
      </c>
      <c r="J7" s="22" t="s">
        <v>10</v>
      </c>
      <c r="K7" s="23" t="s">
        <v>11</v>
      </c>
      <c r="L7" s="25" t="s">
        <v>9</v>
      </c>
      <c r="M7" s="26"/>
    </row>
    <row r="8" spans="1:13" ht="44.45" customHeight="1">
      <c r="A8" s="27" t="s">
        <v>12</v>
      </c>
      <c r="B8" s="28" t="s">
        <v>13</v>
      </c>
      <c r="C8" s="28" t="s">
        <v>14</v>
      </c>
      <c r="D8" s="29" t="s">
        <v>15</v>
      </c>
      <c r="E8" s="27" t="s">
        <v>16</v>
      </c>
      <c r="F8" s="28" t="s">
        <v>17</v>
      </c>
      <c r="G8" s="30" t="s">
        <v>18</v>
      </c>
      <c r="H8" s="23"/>
      <c r="I8" s="24"/>
      <c r="J8" s="22"/>
      <c r="K8" s="23"/>
      <c r="L8" s="25"/>
      <c r="M8" s="26"/>
    </row>
    <row r="9" spans="1:13" s="41" customFormat="1" ht="12.75" customHeight="1">
      <c r="A9" s="31" t="s">
        <v>19</v>
      </c>
      <c r="B9" s="32" t="s">
        <v>20</v>
      </c>
      <c r="C9" s="33" t="s">
        <v>21</v>
      </c>
      <c r="D9" s="34">
        <v>13</v>
      </c>
      <c r="E9" s="35">
        <v>63</v>
      </c>
      <c r="F9" s="36"/>
      <c r="G9" s="37">
        <f>E9+F9</f>
        <v>63</v>
      </c>
      <c r="H9" s="38"/>
      <c r="I9" s="37">
        <f>G9+H9</f>
        <v>63</v>
      </c>
      <c r="J9" s="35">
        <v>23</v>
      </c>
      <c r="K9" s="36">
        <v>4</v>
      </c>
      <c r="L9" s="39">
        <f>J9+K9</f>
        <v>27</v>
      </c>
      <c r="M9" s="40">
        <v>3</v>
      </c>
    </row>
    <row r="10" spans="1:13" s="41" customFormat="1" ht="12.75" customHeight="1">
      <c r="A10" s="42"/>
      <c r="B10" s="43"/>
      <c r="C10" s="44"/>
      <c r="D10" s="45">
        <v>12</v>
      </c>
      <c r="E10" s="46">
        <v>0</v>
      </c>
      <c r="F10" s="47"/>
      <c r="G10" s="48">
        <f t="shared" ref="G10:G33" si="0">E10+F10</f>
        <v>0</v>
      </c>
      <c r="H10" s="49"/>
      <c r="I10" s="48">
        <f t="shared" ref="I10:I49" si="1">G10+H10</f>
        <v>0</v>
      </c>
      <c r="J10" s="46"/>
      <c r="K10" s="47"/>
      <c r="L10" s="50">
        <f t="shared" ref="L10:L49" si="2">J10+K10</f>
        <v>0</v>
      </c>
      <c r="M10" s="51"/>
    </row>
    <row r="11" spans="1:13" s="41" customFormat="1" ht="12.75" customHeight="1">
      <c r="A11" s="42"/>
      <c r="B11" s="43"/>
      <c r="C11" s="52"/>
      <c r="D11" s="53">
        <v>11</v>
      </c>
      <c r="E11" s="54">
        <v>1</v>
      </c>
      <c r="F11" s="55"/>
      <c r="G11" s="56">
        <f t="shared" si="0"/>
        <v>1</v>
      </c>
      <c r="H11" s="49"/>
      <c r="I11" s="56">
        <f t="shared" si="1"/>
        <v>1</v>
      </c>
      <c r="J11" s="54"/>
      <c r="K11" s="55"/>
      <c r="L11" s="57">
        <f t="shared" si="2"/>
        <v>0</v>
      </c>
      <c r="M11" s="58"/>
    </row>
    <row r="12" spans="1:13" s="41" customFormat="1" ht="12.75" customHeight="1">
      <c r="A12" s="42"/>
      <c r="B12" s="43"/>
      <c r="C12" s="59" t="s">
        <v>22</v>
      </c>
      <c r="D12" s="34">
        <v>10</v>
      </c>
      <c r="E12" s="35">
        <v>7</v>
      </c>
      <c r="F12" s="36"/>
      <c r="G12" s="37">
        <f t="shared" si="0"/>
        <v>7</v>
      </c>
      <c r="H12" s="49"/>
      <c r="I12" s="37">
        <f t="shared" si="1"/>
        <v>7</v>
      </c>
      <c r="J12" s="35"/>
      <c r="K12" s="36"/>
      <c r="L12" s="39">
        <f t="shared" si="2"/>
        <v>0</v>
      </c>
      <c r="M12" s="40"/>
    </row>
    <row r="13" spans="1:13" s="41" customFormat="1" ht="12.75" customHeight="1">
      <c r="A13" s="42"/>
      <c r="B13" s="43"/>
      <c r="C13" s="44"/>
      <c r="D13" s="45">
        <v>9</v>
      </c>
      <c r="E13" s="46">
        <v>7</v>
      </c>
      <c r="F13" s="47"/>
      <c r="G13" s="48">
        <f t="shared" si="0"/>
        <v>7</v>
      </c>
      <c r="H13" s="49"/>
      <c r="I13" s="48">
        <f t="shared" si="1"/>
        <v>7</v>
      </c>
      <c r="J13" s="46"/>
      <c r="K13" s="47"/>
      <c r="L13" s="50">
        <f t="shared" si="2"/>
        <v>0</v>
      </c>
      <c r="M13" s="51"/>
    </row>
    <row r="14" spans="1:13" s="41" customFormat="1" ht="12.75" customHeight="1">
      <c r="A14" s="42"/>
      <c r="B14" s="43"/>
      <c r="C14" s="44"/>
      <c r="D14" s="45">
        <v>8</v>
      </c>
      <c r="E14" s="46">
        <v>2</v>
      </c>
      <c r="F14" s="47"/>
      <c r="G14" s="48">
        <f t="shared" si="0"/>
        <v>2</v>
      </c>
      <c r="H14" s="49"/>
      <c r="I14" s="48">
        <f t="shared" si="1"/>
        <v>2</v>
      </c>
      <c r="J14" s="46"/>
      <c r="K14" s="47"/>
      <c r="L14" s="50">
        <f t="shared" si="2"/>
        <v>0</v>
      </c>
      <c r="M14" s="51"/>
    </row>
    <row r="15" spans="1:13" s="41" customFormat="1" ht="12.75" customHeight="1">
      <c r="A15" s="42"/>
      <c r="B15" s="43"/>
      <c r="C15" s="44"/>
      <c r="D15" s="60">
        <v>7</v>
      </c>
      <c r="E15" s="61">
        <v>12</v>
      </c>
      <c r="F15" s="62"/>
      <c r="G15" s="63">
        <f t="shared" si="0"/>
        <v>12</v>
      </c>
      <c r="H15" s="49"/>
      <c r="I15" s="63">
        <f t="shared" si="1"/>
        <v>12</v>
      </c>
      <c r="J15" s="61"/>
      <c r="K15" s="62"/>
      <c r="L15" s="64">
        <f t="shared" si="2"/>
        <v>0</v>
      </c>
      <c r="M15" s="65"/>
    </row>
    <row r="16" spans="1:13" s="41" customFormat="1" ht="12.75" customHeight="1">
      <c r="A16" s="42"/>
      <c r="B16" s="43"/>
      <c r="C16" s="52"/>
      <c r="D16" s="53">
        <v>6</v>
      </c>
      <c r="E16" s="54">
        <v>6</v>
      </c>
      <c r="F16" s="55"/>
      <c r="G16" s="56">
        <f t="shared" si="0"/>
        <v>6</v>
      </c>
      <c r="H16" s="49"/>
      <c r="I16" s="56">
        <f t="shared" si="1"/>
        <v>6</v>
      </c>
      <c r="J16" s="54"/>
      <c r="K16" s="55"/>
      <c r="L16" s="57">
        <f t="shared" si="2"/>
        <v>0</v>
      </c>
      <c r="M16" s="58"/>
    </row>
    <row r="17" spans="1:13" s="41" customFormat="1" ht="12.75" customHeight="1">
      <c r="A17" s="42"/>
      <c r="B17" s="43"/>
      <c r="C17" s="59" t="s">
        <v>23</v>
      </c>
      <c r="D17" s="34">
        <v>5</v>
      </c>
      <c r="E17" s="35">
        <v>0</v>
      </c>
      <c r="F17" s="36"/>
      <c r="G17" s="37">
        <f t="shared" si="0"/>
        <v>0</v>
      </c>
      <c r="H17" s="49"/>
      <c r="I17" s="37">
        <f t="shared" si="1"/>
        <v>0</v>
      </c>
      <c r="J17" s="35"/>
      <c r="K17" s="36"/>
      <c r="L17" s="39">
        <f t="shared" si="2"/>
        <v>0</v>
      </c>
      <c r="M17" s="40"/>
    </row>
    <row r="18" spans="1:13" s="41" customFormat="1" ht="12.75" customHeight="1">
      <c r="A18" s="42"/>
      <c r="B18" s="43"/>
      <c r="C18" s="44"/>
      <c r="D18" s="45">
        <v>4</v>
      </c>
      <c r="E18" s="46">
        <v>4</v>
      </c>
      <c r="F18" s="47"/>
      <c r="G18" s="48">
        <f t="shared" si="0"/>
        <v>4</v>
      </c>
      <c r="H18" s="49"/>
      <c r="I18" s="48">
        <f t="shared" si="1"/>
        <v>4</v>
      </c>
      <c r="J18" s="46"/>
      <c r="K18" s="47"/>
      <c r="L18" s="50">
        <f t="shared" si="2"/>
        <v>0</v>
      </c>
      <c r="M18" s="51"/>
    </row>
    <row r="19" spans="1:13" s="41" customFormat="1" ht="12.75" customHeight="1">
      <c r="A19" s="42"/>
      <c r="B19" s="43"/>
      <c r="C19" s="44"/>
      <c r="D19" s="45">
        <v>3</v>
      </c>
      <c r="E19" s="46"/>
      <c r="F19" s="47">
        <v>6</v>
      </c>
      <c r="G19" s="48">
        <f t="shared" si="0"/>
        <v>6</v>
      </c>
      <c r="H19" s="49"/>
      <c r="I19" s="48">
        <f t="shared" si="1"/>
        <v>6</v>
      </c>
      <c r="J19" s="46"/>
      <c r="K19" s="47"/>
      <c r="L19" s="50">
        <f t="shared" si="2"/>
        <v>0</v>
      </c>
      <c r="M19" s="51"/>
    </row>
    <row r="20" spans="1:13" s="41" customFormat="1" ht="12.75" customHeight="1">
      <c r="A20" s="42"/>
      <c r="B20" s="43"/>
      <c r="C20" s="44"/>
      <c r="D20" s="45">
        <v>2</v>
      </c>
      <c r="E20" s="61"/>
      <c r="F20" s="62">
        <v>2</v>
      </c>
      <c r="G20" s="63">
        <f t="shared" si="0"/>
        <v>2</v>
      </c>
      <c r="H20" s="49"/>
      <c r="I20" s="63">
        <f t="shared" si="1"/>
        <v>2</v>
      </c>
      <c r="J20" s="61"/>
      <c r="K20" s="62"/>
      <c r="L20" s="64">
        <f t="shared" si="2"/>
        <v>0</v>
      </c>
      <c r="M20" s="65"/>
    </row>
    <row r="21" spans="1:13" s="41" customFormat="1" ht="12.75" customHeight="1">
      <c r="A21" s="42"/>
      <c r="B21" s="43"/>
      <c r="C21" s="44"/>
      <c r="D21" s="60">
        <v>1</v>
      </c>
      <c r="E21" s="66"/>
      <c r="F21" s="67">
        <v>9</v>
      </c>
      <c r="G21" s="68">
        <f t="shared" si="0"/>
        <v>9</v>
      </c>
      <c r="H21" s="67">
        <v>6</v>
      </c>
      <c r="I21" s="68">
        <f t="shared" si="1"/>
        <v>15</v>
      </c>
      <c r="J21" s="66"/>
      <c r="K21" s="67"/>
      <c r="L21" s="69">
        <f t="shared" si="2"/>
        <v>0</v>
      </c>
      <c r="M21" s="70"/>
    </row>
    <row r="22" spans="1:13" s="80" customFormat="1" ht="12.75" customHeight="1">
      <c r="A22" s="71"/>
      <c r="B22" s="72"/>
      <c r="C22" s="73"/>
      <c r="D22" s="74" t="s">
        <v>24</v>
      </c>
      <c r="E22" s="75">
        <f>SUM(E9:E21)</f>
        <v>102</v>
      </c>
      <c r="F22" s="76">
        <f t="shared" ref="F22:M22" si="3">SUM(F9:F21)</f>
        <v>17</v>
      </c>
      <c r="G22" s="76">
        <f t="shared" si="3"/>
        <v>119</v>
      </c>
      <c r="H22" s="77">
        <f t="shared" si="3"/>
        <v>6</v>
      </c>
      <c r="I22" s="76">
        <f t="shared" si="3"/>
        <v>125</v>
      </c>
      <c r="J22" s="75">
        <f t="shared" si="3"/>
        <v>23</v>
      </c>
      <c r="K22" s="76">
        <f t="shared" si="3"/>
        <v>4</v>
      </c>
      <c r="L22" s="78">
        <f t="shared" si="3"/>
        <v>27</v>
      </c>
      <c r="M22" s="79">
        <f t="shared" si="3"/>
        <v>3</v>
      </c>
    </row>
    <row r="23" spans="1:13" s="41" customFormat="1" ht="12.75" customHeight="1">
      <c r="A23" s="31" t="s">
        <v>25</v>
      </c>
      <c r="B23" s="32" t="s">
        <v>26</v>
      </c>
      <c r="C23" s="33" t="s">
        <v>21</v>
      </c>
      <c r="D23" s="81">
        <v>13</v>
      </c>
      <c r="E23" s="82">
        <v>99</v>
      </c>
      <c r="F23" s="83"/>
      <c r="G23" s="84">
        <f t="shared" si="0"/>
        <v>99</v>
      </c>
      <c r="H23" s="38"/>
      <c r="I23" s="84">
        <f t="shared" si="1"/>
        <v>99</v>
      </c>
      <c r="J23" s="82">
        <v>27</v>
      </c>
      <c r="K23" s="83">
        <v>7</v>
      </c>
      <c r="L23" s="85">
        <f t="shared" si="2"/>
        <v>34</v>
      </c>
      <c r="M23" s="86">
        <v>9</v>
      </c>
    </row>
    <row r="24" spans="1:13" s="41" customFormat="1" ht="12.75" customHeight="1">
      <c r="A24" s="42"/>
      <c r="B24" s="43"/>
      <c r="C24" s="44"/>
      <c r="D24" s="87">
        <v>12</v>
      </c>
      <c r="E24" s="88">
        <v>3</v>
      </c>
      <c r="F24" s="89"/>
      <c r="G24" s="90">
        <f t="shared" si="0"/>
        <v>3</v>
      </c>
      <c r="H24" s="49"/>
      <c r="I24" s="90">
        <f t="shared" si="1"/>
        <v>3</v>
      </c>
      <c r="J24" s="88"/>
      <c r="K24" s="89"/>
      <c r="L24" s="91">
        <f t="shared" si="2"/>
        <v>0</v>
      </c>
      <c r="M24" s="92"/>
    </row>
    <row r="25" spans="1:13" s="41" customFormat="1" ht="12.75" customHeight="1">
      <c r="A25" s="42"/>
      <c r="B25" s="43"/>
      <c r="C25" s="52"/>
      <c r="D25" s="93">
        <v>11</v>
      </c>
      <c r="E25" s="66">
        <v>0</v>
      </c>
      <c r="F25" s="67"/>
      <c r="G25" s="68">
        <f t="shared" si="0"/>
        <v>0</v>
      </c>
      <c r="H25" s="49"/>
      <c r="I25" s="68">
        <f t="shared" si="1"/>
        <v>0</v>
      </c>
      <c r="J25" s="66"/>
      <c r="K25" s="67"/>
      <c r="L25" s="69">
        <f t="shared" si="2"/>
        <v>0</v>
      </c>
      <c r="M25" s="70"/>
    </row>
    <row r="26" spans="1:13" s="41" customFormat="1" ht="12.75" customHeight="1">
      <c r="A26" s="42"/>
      <c r="B26" s="43"/>
      <c r="C26" s="59" t="s">
        <v>22</v>
      </c>
      <c r="D26" s="81">
        <v>10</v>
      </c>
      <c r="E26" s="82">
        <v>17</v>
      </c>
      <c r="F26" s="83"/>
      <c r="G26" s="84">
        <f t="shared" si="0"/>
        <v>17</v>
      </c>
      <c r="H26" s="49"/>
      <c r="I26" s="84">
        <f t="shared" si="1"/>
        <v>17</v>
      </c>
      <c r="J26" s="82"/>
      <c r="K26" s="83"/>
      <c r="L26" s="85">
        <f t="shared" si="2"/>
        <v>0</v>
      </c>
      <c r="M26" s="86"/>
    </row>
    <row r="27" spans="1:13" s="41" customFormat="1" ht="12.75" customHeight="1">
      <c r="A27" s="42"/>
      <c r="B27" s="43"/>
      <c r="C27" s="44"/>
      <c r="D27" s="87">
        <v>9</v>
      </c>
      <c r="E27" s="88">
        <v>12</v>
      </c>
      <c r="F27" s="89"/>
      <c r="G27" s="90">
        <f t="shared" si="0"/>
        <v>12</v>
      </c>
      <c r="H27" s="49"/>
      <c r="I27" s="90">
        <f t="shared" si="1"/>
        <v>12</v>
      </c>
      <c r="J27" s="88"/>
      <c r="K27" s="89"/>
      <c r="L27" s="91">
        <f t="shared" si="2"/>
        <v>0</v>
      </c>
      <c r="M27" s="92"/>
    </row>
    <row r="28" spans="1:13" s="41" customFormat="1" ht="12.75" customHeight="1">
      <c r="A28" s="42"/>
      <c r="B28" s="43"/>
      <c r="C28" s="44"/>
      <c r="D28" s="87">
        <v>8</v>
      </c>
      <c r="E28" s="88">
        <v>5</v>
      </c>
      <c r="F28" s="89"/>
      <c r="G28" s="90">
        <f t="shared" si="0"/>
        <v>5</v>
      </c>
      <c r="H28" s="49"/>
      <c r="I28" s="90">
        <f t="shared" si="1"/>
        <v>5</v>
      </c>
      <c r="J28" s="88"/>
      <c r="K28" s="89"/>
      <c r="L28" s="91">
        <f t="shared" si="2"/>
        <v>0</v>
      </c>
      <c r="M28" s="92"/>
    </row>
    <row r="29" spans="1:13" s="41" customFormat="1" ht="12.75" customHeight="1">
      <c r="A29" s="42"/>
      <c r="B29" s="43"/>
      <c r="C29" s="44"/>
      <c r="D29" s="87">
        <v>7</v>
      </c>
      <c r="E29" s="88">
        <v>16</v>
      </c>
      <c r="F29" s="89"/>
      <c r="G29" s="90">
        <f t="shared" si="0"/>
        <v>16</v>
      </c>
      <c r="H29" s="49"/>
      <c r="I29" s="90">
        <f t="shared" si="1"/>
        <v>16</v>
      </c>
      <c r="J29" s="88"/>
      <c r="K29" s="89"/>
      <c r="L29" s="91">
        <f t="shared" si="2"/>
        <v>0</v>
      </c>
      <c r="M29" s="92"/>
    </row>
    <row r="30" spans="1:13" s="41" customFormat="1" ht="12.75" customHeight="1">
      <c r="A30" s="42"/>
      <c r="B30" s="43"/>
      <c r="C30" s="52"/>
      <c r="D30" s="93">
        <v>6</v>
      </c>
      <c r="E30" s="66">
        <v>5</v>
      </c>
      <c r="F30" s="67"/>
      <c r="G30" s="68">
        <f t="shared" si="0"/>
        <v>5</v>
      </c>
      <c r="H30" s="49"/>
      <c r="I30" s="68">
        <f t="shared" si="1"/>
        <v>5</v>
      </c>
      <c r="J30" s="66"/>
      <c r="K30" s="67"/>
      <c r="L30" s="69">
        <f t="shared" si="2"/>
        <v>0</v>
      </c>
      <c r="M30" s="70"/>
    </row>
    <row r="31" spans="1:13" s="41" customFormat="1" ht="12.75" customHeight="1">
      <c r="A31" s="42"/>
      <c r="B31" s="43"/>
      <c r="C31" s="59" t="s">
        <v>23</v>
      </c>
      <c r="D31" s="81">
        <v>5</v>
      </c>
      <c r="E31" s="82">
        <v>3</v>
      </c>
      <c r="F31" s="83"/>
      <c r="G31" s="84">
        <f t="shared" si="0"/>
        <v>3</v>
      </c>
      <c r="H31" s="49"/>
      <c r="I31" s="84">
        <f t="shared" si="1"/>
        <v>3</v>
      </c>
      <c r="J31" s="82"/>
      <c r="K31" s="83"/>
      <c r="L31" s="85">
        <f t="shared" si="2"/>
        <v>0</v>
      </c>
      <c r="M31" s="86"/>
    </row>
    <row r="32" spans="1:13" s="41" customFormat="1" ht="12.75" customHeight="1">
      <c r="A32" s="42"/>
      <c r="B32" s="43"/>
      <c r="C32" s="44"/>
      <c r="D32" s="87">
        <v>4</v>
      </c>
      <c r="E32" s="88">
        <v>9</v>
      </c>
      <c r="F32" s="89"/>
      <c r="G32" s="90">
        <f t="shared" si="0"/>
        <v>9</v>
      </c>
      <c r="H32" s="49"/>
      <c r="I32" s="90">
        <f t="shared" si="1"/>
        <v>9</v>
      </c>
      <c r="J32" s="88"/>
      <c r="K32" s="89"/>
      <c r="L32" s="91">
        <f t="shared" si="2"/>
        <v>0</v>
      </c>
      <c r="M32" s="92"/>
    </row>
    <row r="33" spans="1:13" s="41" customFormat="1" ht="12.75" customHeight="1">
      <c r="A33" s="42"/>
      <c r="B33" s="43"/>
      <c r="C33" s="44"/>
      <c r="D33" s="87">
        <v>3</v>
      </c>
      <c r="E33" s="88"/>
      <c r="F33" s="89">
        <v>10</v>
      </c>
      <c r="G33" s="90">
        <f t="shared" si="0"/>
        <v>10</v>
      </c>
      <c r="H33" s="49"/>
      <c r="I33" s="90">
        <f t="shared" si="1"/>
        <v>10</v>
      </c>
      <c r="J33" s="88"/>
      <c r="K33" s="89"/>
      <c r="L33" s="91">
        <f t="shared" si="2"/>
        <v>0</v>
      </c>
      <c r="M33" s="92"/>
    </row>
    <row r="34" spans="1:13" s="41" customFormat="1" ht="12.75" customHeight="1">
      <c r="A34" s="42"/>
      <c r="B34" s="43"/>
      <c r="C34" s="44"/>
      <c r="D34" s="87">
        <v>2</v>
      </c>
      <c r="E34" s="94"/>
      <c r="F34" s="95">
        <v>3</v>
      </c>
      <c r="G34" s="96">
        <f>E34+F34</f>
        <v>3</v>
      </c>
      <c r="H34" s="97"/>
      <c r="I34" s="96">
        <f t="shared" si="1"/>
        <v>3</v>
      </c>
      <c r="J34" s="94"/>
      <c r="K34" s="95"/>
      <c r="L34" s="98">
        <f t="shared" si="2"/>
        <v>0</v>
      </c>
      <c r="M34" s="99"/>
    </row>
    <row r="35" spans="1:13" s="41" customFormat="1" ht="12.75" customHeight="1">
      <c r="A35" s="42"/>
      <c r="B35" s="43"/>
      <c r="C35" s="100"/>
      <c r="D35" s="93">
        <v>1</v>
      </c>
      <c r="E35" s="66"/>
      <c r="F35" s="67">
        <v>10</v>
      </c>
      <c r="G35" s="68">
        <f t="shared" ref="G35:G49" si="4">E35+F35</f>
        <v>10</v>
      </c>
      <c r="H35" s="101">
        <v>8</v>
      </c>
      <c r="I35" s="68">
        <f t="shared" si="1"/>
        <v>18</v>
      </c>
      <c r="J35" s="66"/>
      <c r="K35" s="67"/>
      <c r="L35" s="69">
        <f t="shared" si="2"/>
        <v>0</v>
      </c>
      <c r="M35" s="70"/>
    </row>
    <row r="36" spans="1:13" s="80" customFormat="1" ht="12.75" customHeight="1">
      <c r="A36" s="71"/>
      <c r="B36" s="72"/>
      <c r="C36" s="73"/>
      <c r="D36" s="74" t="s">
        <v>24</v>
      </c>
      <c r="E36" s="75">
        <f>SUM(E23:E35)</f>
        <v>169</v>
      </c>
      <c r="F36" s="76">
        <f t="shared" ref="F36:M36" si="5">SUM(F23:F35)</f>
        <v>23</v>
      </c>
      <c r="G36" s="76">
        <f t="shared" si="5"/>
        <v>192</v>
      </c>
      <c r="H36" s="77">
        <f t="shared" si="5"/>
        <v>8</v>
      </c>
      <c r="I36" s="76">
        <f t="shared" si="5"/>
        <v>200</v>
      </c>
      <c r="J36" s="75">
        <f t="shared" si="5"/>
        <v>27</v>
      </c>
      <c r="K36" s="76">
        <f t="shared" si="5"/>
        <v>7</v>
      </c>
      <c r="L36" s="78">
        <f t="shared" si="5"/>
        <v>34</v>
      </c>
      <c r="M36" s="79">
        <f t="shared" si="5"/>
        <v>9</v>
      </c>
    </row>
    <row r="37" spans="1:13" s="41" customFormat="1" ht="12.75" customHeight="1">
      <c r="A37" s="31" t="s">
        <v>27</v>
      </c>
      <c r="B37" s="32" t="s">
        <v>28</v>
      </c>
      <c r="C37" s="33" t="s">
        <v>21</v>
      </c>
      <c r="D37" s="34">
        <v>13</v>
      </c>
      <c r="E37" s="35"/>
      <c r="F37" s="36"/>
      <c r="G37" s="37">
        <f t="shared" si="4"/>
        <v>0</v>
      </c>
      <c r="H37" s="102"/>
      <c r="I37" s="37">
        <f t="shared" si="1"/>
        <v>0</v>
      </c>
      <c r="J37" s="35"/>
      <c r="K37" s="36"/>
      <c r="L37" s="39">
        <f t="shared" si="2"/>
        <v>0</v>
      </c>
      <c r="M37" s="40"/>
    </row>
    <row r="38" spans="1:13" s="41" customFormat="1" ht="12.75" customHeight="1">
      <c r="A38" s="42"/>
      <c r="B38" s="43"/>
      <c r="C38" s="44"/>
      <c r="D38" s="45">
        <v>12</v>
      </c>
      <c r="E38" s="46"/>
      <c r="F38" s="47"/>
      <c r="G38" s="48">
        <f t="shared" si="4"/>
        <v>0</v>
      </c>
      <c r="H38" s="97"/>
      <c r="I38" s="48">
        <f t="shared" si="1"/>
        <v>0</v>
      </c>
      <c r="J38" s="46"/>
      <c r="K38" s="47"/>
      <c r="L38" s="50">
        <f t="shared" si="2"/>
        <v>0</v>
      </c>
      <c r="M38" s="51"/>
    </row>
    <row r="39" spans="1:13" s="41" customFormat="1" ht="12.75" customHeight="1">
      <c r="A39" s="42"/>
      <c r="B39" s="43"/>
      <c r="C39" s="52"/>
      <c r="D39" s="53">
        <v>11</v>
      </c>
      <c r="E39" s="54"/>
      <c r="F39" s="55"/>
      <c r="G39" s="56">
        <f t="shared" si="4"/>
        <v>0</v>
      </c>
      <c r="H39" s="97"/>
      <c r="I39" s="56">
        <f t="shared" si="1"/>
        <v>0</v>
      </c>
      <c r="J39" s="54"/>
      <c r="K39" s="55"/>
      <c r="L39" s="57">
        <f t="shared" si="2"/>
        <v>0</v>
      </c>
      <c r="M39" s="58"/>
    </row>
    <row r="40" spans="1:13" s="41" customFormat="1" ht="12.75" customHeight="1">
      <c r="A40" s="42"/>
      <c r="B40" s="43"/>
      <c r="C40" s="59" t="s">
        <v>22</v>
      </c>
      <c r="D40" s="34">
        <v>10</v>
      </c>
      <c r="E40" s="35"/>
      <c r="F40" s="36"/>
      <c r="G40" s="37">
        <f t="shared" si="4"/>
        <v>0</v>
      </c>
      <c r="H40" s="97"/>
      <c r="I40" s="37">
        <f t="shared" si="1"/>
        <v>0</v>
      </c>
      <c r="J40" s="35"/>
      <c r="K40" s="36"/>
      <c r="L40" s="39">
        <f t="shared" si="2"/>
        <v>0</v>
      </c>
      <c r="M40" s="40"/>
    </row>
    <row r="41" spans="1:13" s="41" customFormat="1" ht="12.75" customHeight="1">
      <c r="A41" s="42"/>
      <c r="B41" s="43"/>
      <c r="C41" s="44"/>
      <c r="D41" s="45">
        <v>9</v>
      </c>
      <c r="E41" s="46"/>
      <c r="F41" s="47"/>
      <c r="G41" s="48">
        <f t="shared" si="4"/>
        <v>0</v>
      </c>
      <c r="H41" s="97"/>
      <c r="I41" s="48">
        <f t="shared" si="1"/>
        <v>0</v>
      </c>
      <c r="J41" s="46"/>
      <c r="K41" s="47"/>
      <c r="L41" s="50">
        <f t="shared" si="2"/>
        <v>0</v>
      </c>
      <c r="M41" s="51"/>
    </row>
    <row r="42" spans="1:13" s="41" customFormat="1" ht="12.75" customHeight="1">
      <c r="A42" s="42"/>
      <c r="B42" s="43"/>
      <c r="C42" s="44"/>
      <c r="D42" s="45">
        <v>8</v>
      </c>
      <c r="E42" s="46"/>
      <c r="F42" s="47"/>
      <c r="G42" s="48">
        <f t="shared" si="4"/>
        <v>0</v>
      </c>
      <c r="H42" s="97"/>
      <c r="I42" s="48">
        <f t="shared" si="1"/>
        <v>0</v>
      </c>
      <c r="J42" s="46"/>
      <c r="K42" s="47"/>
      <c r="L42" s="50">
        <f t="shared" si="2"/>
        <v>0</v>
      </c>
      <c r="M42" s="51"/>
    </row>
    <row r="43" spans="1:13" s="41" customFormat="1" ht="12.75" customHeight="1">
      <c r="A43" s="42"/>
      <c r="B43" s="43"/>
      <c r="C43" s="44"/>
      <c r="D43" s="45">
        <v>7</v>
      </c>
      <c r="E43" s="46"/>
      <c r="F43" s="47"/>
      <c r="G43" s="48">
        <f t="shared" si="4"/>
        <v>0</v>
      </c>
      <c r="H43" s="97"/>
      <c r="I43" s="48">
        <f t="shared" si="1"/>
        <v>0</v>
      </c>
      <c r="J43" s="46"/>
      <c r="K43" s="47"/>
      <c r="L43" s="50">
        <f t="shared" si="2"/>
        <v>0</v>
      </c>
      <c r="M43" s="51"/>
    </row>
    <row r="44" spans="1:13" s="41" customFormat="1" ht="12.75" customHeight="1">
      <c r="A44" s="42"/>
      <c r="B44" s="43"/>
      <c r="C44" s="52"/>
      <c r="D44" s="53">
        <v>6</v>
      </c>
      <c r="E44" s="54"/>
      <c r="F44" s="55"/>
      <c r="G44" s="56">
        <f t="shared" si="4"/>
        <v>0</v>
      </c>
      <c r="H44" s="97"/>
      <c r="I44" s="56">
        <f t="shared" si="1"/>
        <v>0</v>
      </c>
      <c r="J44" s="54"/>
      <c r="K44" s="55"/>
      <c r="L44" s="57">
        <f t="shared" si="2"/>
        <v>0</v>
      </c>
      <c r="M44" s="58"/>
    </row>
    <row r="45" spans="1:13" s="41" customFormat="1" ht="12.75" customHeight="1">
      <c r="A45" s="42"/>
      <c r="B45" s="43"/>
      <c r="C45" s="59" t="s">
        <v>23</v>
      </c>
      <c r="D45" s="34">
        <v>5</v>
      </c>
      <c r="E45" s="35"/>
      <c r="F45" s="36"/>
      <c r="G45" s="37">
        <f t="shared" si="4"/>
        <v>0</v>
      </c>
      <c r="H45" s="97"/>
      <c r="I45" s="37">
        <f t="shared" si="1"/>
        <v>0</v>
      </c>
      <c r="J45" s="35"/>
      <c r="K45" s="36"/>
      <c r="L45" s="39">
        <f t="shared" si="2"/>
        <v>0</v>
      </c>
      <c r="M45" s="40"/>
    </row>
    <row r="46" spans="1:13" s="41" customFormat="1" ht="12.75" customHeight="1">
      <c r="A46" s="42"/>
      <c r="B46" s="43"/>
      <c r="C46" s="44"/>
      <c r="D46" s="45">
        <v>4</v>
      </c>
      <c r="E46" s="46"/>
      <c r="F46" s="47"/>
      <c r="G46" s="48">
        <f t="shared" si="4"/>
        <v>0</v>
      </c>
      <c r="H46" s="97"/>
      <c r="I46" s="48">
        <f t="shared" si="1"/>
        <v>0</v>
      </c>
      <c r="J46" s="46"/>
      <c r="K46" s="47"/>
      <c r="L46" s="50">
        <f t="shared" si="2"/>
        <v>0</v>
      </c>
      <c r="M46" s="51"/>
    </row>
    <row r="47" spans="1:13" s="41" customFormat="1" ht="12.75" customHeight="1">
      <c r="A47" s="42"/>
      <c r="B47" s="43"/>
      <c r="C47" s="44"/>
      <c r="D47" s="45">
        <v>3</v>
      </c>
      <c r="E47" s="46"/>
      <c r="F47" s="47"/>
      <c r="G47" s="48">
        <f t="shared" si="4"/>
        <v>0</v>
      </c>
      <c r="H47" s="97"/>
      <c r="I47" s="48">
        <f t="shared" si="1"/>
        <v>0</v>
      </c>
      <c r="J47" s="46"/>
      <c r="K47" s="47"/>
      <c r="L47" s="50">
        <f t="shared" si="2"/>
        <v>0</v>
      </c>
      <c r="M47" s="51"/>
    </row>
    <row r="48" spans="1:13" s="41" customFormat="1" ht="12.75" customHeight="1">
      <c r="A48" s="42"/>
      <c r="B48" s="43"/>
      <c r="C48" s="44"/>
      <c r="D48" s="45">
        <v>2</v>
      </c>
      <c r="E48" s="61"/>
      <c r="F48" s="62"/>
      <c r="G48" s="63">
        <f t="shared" si="4"/>
        <v>0</v>
      </c>
      <c r="H48" s="97"/>
      <c r="I48" s="63">
        <f t="shared" si="1"/>
        <v>0</v>
      </c>
      <c r="J48" s="61"/>
      <c r="K48" s="62"/>
      <c r="L48" s="64">
        <f t="shared" si="2"/>
        <v>0</v>
      </c>
      <c r="M48" s="65"/>
    </row>
    <row r="49" spans="1:13" s="41" customFormat="1" ht="12.75" customHeight="1">
      <c r="A49" s="42"/>
      <c r="B49" s="43"/>
      <c r="C49" s="100"/>
      <c r="D49" s="53">
        <v>1</v>
      </c>
      <c r="E49" s="66"/>
      <c r="F49" s="67"/>
      <c r="G49" s="68">
        <f t="shared" si="4"/>
        <v>0</v>
      </c>
      <c r="H49" s="101"/>
      <c r="I49" s="68">
        <f t="shared" si="1"/>
        <v>0</v>
      </c>
      <c r="J49" s="66"/>
      <c r="K49" s="67"/>
      <c r="L49" s="69">
        <f t="shared" si="2"/>
        <v>0</v>
      </c>
      <c r="M49" s="70"/>
    </row>
    <row r="50" spans="1:13" s="80" customFormat="1" ht="12.75" customHeight="1">
      <c r="A50" s="103"/>
      <c r="B50" s="72"/>
      <c r="C50" s="73"/>
      <c r="D50" s="104" t="s">
        <v>24</v>
      </c>
      <c r="E50" s="105">
        <f>SUM(E37:E49)</f>
        <v>0</v>
      </c>
      <c r="F50" s="77">
        <f t="shared" ref="F50:M50" si="6">SUM(F37:F49)</f>
        <v>0</v>
      </c>
      <c r="G50" s="77">
        <f t="shared" si="6"/>
        <v>0</v>
      </c>
      <c r="H50" s="77">
        <f t="shared" si="6"/>
        <v>0</v>
      </c>
      <c r="I50" s="77">
        <f t="shared" si="6"/>
        <v>0</v>
      </c>
      <c r="J50" s="105">
        <f t="shared" si="6"/>
        <v>0</v>
      </c>
      <c r="K50" s="77">
        <f t="shared" si="6"/>
        <v>0</v>
      </c>
      <c r="L50" s="106">
        <f t="shared" si="6"/>
        <v>0</v>
      </c>
      <c r="M50" s="107">
        <f t="shared" si="6"/>
        <v>0</v>
      </c>
    </row>
    <row r="51" spans="1:13" s="80" customFormat="1" ht="12.75" customHeight="1" thickBot="1">
      <c r="A51" s="108"/>
      <c r="B51" s="109" t="s">
        <v>29</v>
      </c>
      <c r="C51" s="109"/>
      <c r="D51" s="110"/>
      <c r="E51" s="111">
        <f>E22+E36+E50</f>
        <v>271</v>
      </c>
      <c r="F51" s="112">
        <f t="shared" ref="F51:M51" si="7">F22+F36+F50</f>
        <v>40</v>
      </c>
      <c r="G51" s="112">
        <f t="shared" si="7"/>
        <v>311</v>
      </c>
      <c r="H51" s="112">
        <f t="shared" si="7"/>
        <v>14</v>
      </c>
      <c r="I51" s="113">
        <f t="shared" si="7"/>
        <v>325</v>
      </c>
      <c r="J51" s="111">
        <f t="shared" si="7"/>
        <v>50</v>
      </c>
      <c r="K51" s="112">
        <f t="shared" si="7"/>
        <v>11</v>
      </c>
      <c r="L51" s="114">
        <f t="shared" si="7"/>
        <v>61</v>
      </c>
      <c r="M51" s="115">
        <f t="shared" si="7"/>
        <v>12</v>
      </c>
    </row>
    <row r="52" spans="1:13" ht="13.5" thickTop="1">
      <c r="A52" s="116" t="s">
        <v>30</v>
      </c>
    </row>
  </sheetData>
  <sheetProtection password="C3CC" sheet="1" objects="1" scenarios="1"/>
  <mergeCells count="30"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</mergeCells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2018-05-18T12:55:36Z</dcterms:created>
  <dcterms:modified xsi:type="dcterms:W3CDTF">2018-05-18T12:57:40Z</dcterms:modified>
</cp:coreProperties>
</file>