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18195" windowHeight="12330"/>
  </bookViews>
  <sheets>
    <sheet name="ANEXO IV-a" sheetId="1" r:id="rId1"/>
  </sheets>
  <calcPr calcId="145621"/>
</workbook>
</file>

<file path=xl/calcChain.xml><?xml version="1.0" encoding="utf-8"?>
<calcChain xmlns="http://schemas.openxmlformats.org/spreadsheetml/2006/main">
  <c r="K23" i="1" l="1"/>
  <c r="N51" i="1" l="1"/>
  <c r="L51" i="1"/>
  <c r="K51" i="1"/>
  <c r="I51" i="1"/>
  <c r="G51" i="1"/>
  <c r="F51" i="1"/>
  <c r="M50" i="1"/>
  <c r="J50" i="1"/>
  <c r="H50" i="1"/>
  <c r="M49" i="1"/>
  <c r="H49" i="1"/>
  <c r="J49" i="1" s="1"/>
  <c r="M48" i="1"/>
  <c r="H48" i="1"/>
  <c r="J48" i="1" s="1"/>
  <c r="M47" i="1"/>
  <c r="H47" i="1"/>
  <c r="J47" i="1" s="1"/>
  <c r="M46" i="1"/>
  <c r="H46" i="1"/>
  <c r="J46" i="1" s="1"/>
  <c r="M45" i="1"/>
  <c r="H45" i="1"/>
  <c r="J45" i="1" s="1"/>
  <c r="M44" i="1"/>
  <c r="H44" i="1"/>
  <c r="J44" i="1" s="1"/>
  <c r="M43" i="1"/>
  <c r="H43" i="1"/>
  <c r="J43" i="1" s="1"/>
  <c r="M42" i="1"/>
  <c r="J42" i="1"/>
  <c r="H42" i="1"/>
  <c r="M41" i="1"/>
  <c r="H41" i="1"/>
  <c r="J41" i="1" s="1"/>
  <c r="M40" i="1"/>
  <c r="H40" i="1"/>
  <c r="J40" i="1" s="1"/>
  <c r="M39" i="1"/>
  <c r="H39" i="1"/>
  <c r="J39" i="1" s="1"/>
  <c r="M38" i="1"/>
  <c r="H38" i="1"/>
  <c r="J38" i="1" s="1"/>
  <c r="N37" i="1"/>
  <c r="L37" i="1"/>
  <c r="K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G23" i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G53" i="1" l="1"/>
  <c r="M51" i="1"/>
  <c r="F53" i="1"/>
  <c r="H37" i="1"/>
  <c r="I53" i="1"/>
  <c r="H23" i="1"/>
  <c r="N53" i="1"/>
  <c r="L53" i="1"/>
  <c r="M37" i="1"/>
  <c r="K53" i="1"/>
  <c r="M23" i="1"/>
  <c r="J51" i="1"/>
  <c r="H51" i="1"/>
  <c r="J13" i="1"/>
  <c r="J23" i="1" s="1"/>
  <c r="J27" i="1"/>
  <c r="J37" i="1" s="1"/>
  <c r="J53" i="1" l="1"/>
  <c r="H53" i="1"/>
  <c r="M53" i="1"/>
</calcChain>
</file>

<file path=xl/sharedStrings.xml><?xml version="1.0" encoding="utf-8"?>
<sst xmlns="http://schemas.openxmlformats.org/spreadsheetml/2006/main" count="81" uniqueCount="42">
  <si>
    <t>PODER JUDICIÁRIO</t>
  </si>
  <si>
    <t>Data de referência: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</si>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</sst>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  <numFmt numFmtId="180" formatCode="_(* #,##0.00_);_(* \(#,##0.00\);_(* &quot;-&quot;??_);_(@_)"/>
  </numFmts>
  <fonts count="5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8">
    <xf numFmtId="0" fontId="0" fillId="0" borderId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8" fillId="4" borderId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8" fillId="5" borderId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1" borderId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8" fillId="12" borderId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8" fillId="6" borderId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8" fillId="10" borderId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8" fillId="13" borderId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10" fillId="14" borderId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1" borderId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0" fillId="12" borderId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10" fillId="17" borderId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164" fontId="11" fillId="0" borderId="15"/>
    <xf numFmtId="0" fontId="12" fillId="4" borderId="0" applyNumberFormat="0" applyBorder="0" applyAlignment="0" applyProtection="0"/>
    <xf numFmtId="164" fontId="13" fillId="0" borderId="0">
      <alignment vertical="top"/>
    </xf>
    <xf numFmtId="164" fontId="14" fillId="0" borderId="0">
      <alignment horizontal="right"/>
    </xf>
    <xf numFmtId="164" fontId="14" fillId="0" borderId="0">
      <alignment horizontal="left"/>
    </xf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0" fontId="16" fillId="5" borderId="0"/>
    <xf numFmtId="0" fontId="15" fillId="5" borderId="0" applyNumberFormat="0" applyBorder="0" applyAlignment="0" applyProtection="0"/>
    <xf numFmtId="0" fontId="15" fillId="5" borderId="0" applyNumberFormat="0" applyBorder="0" applyAlignment="0" applyProtection="0"/>
    <xf numFmtId="2" fontId="17" fillId="0" borderId="0">
      <protection locked="0"/>
    </xf>
    <xf numFmtId="2" fontId="18" fillId="0" borderId="0">
      <protection locked="0"/>
    </xf>
    <xf numFmtId="0" fontId="19" fillId="0" borderId="0"/>
    <xf numFmtId="0" fontId="20" fillId="0" borderId="0"/>
    <xf numFmtId="0" fontId="21" fillId="9" borderId="16" applyNumberFormat="0" applyAlignment="0" applyProtection="0"/>
    <xf numFmtId="0" fontId="21" fillId="9" borderId="16" applyNumberFormat="0" applyAlignment="0" applyProtection="0"/>
    <xf numFmtId="0" fontId="21" fillId="9" borderId="16" applyNumberFormat="0" applyAlignment="0" applyProtection="0"/>
    <xf numFmtId="0" fontId="22" fillId="9" borderId="16"/>
    <xf numFmtId="0" fontId="21" fillId="9" borderId="16" applyNumberFormat="0" applyAlignment="0" applyProtection="0"/>
    <xf numFmtId="0" fontId="21" fillId="9" borderId="16" applyNumberFormat="0" applyAlignment="0" applyProtection="0"/>
    <xf numFmtId="0" fontId="23" fillId="0" borderId="0">
      <alignment vertical="center"/>
    </xf>
    <xf numFmtId="0" fontId="24" fillId="22" borderId="17" applyNumberFormat="0" applyAlignment="0" applyProtection="0"/>
    <xf numFmtId="0" fontId="24" fillId="22" borderId="17" applyNumberFormat="0" applyAlignment="0" applyProtection="0"/>
    <xf numFmtId="0" fontId="25" fillId="22" borderId="17"/>
    <xf numFmtId="0" fontId="24" fillId="22" borderId="17" applyNumberFormat="0" applyAlignment="0" applyProtection="0"/>
    <xf numFmtId="0" fontId="24" fillId="22" borderId="17" applyNumberFormat="0" applyAlignment="0" applyProtection="0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7" fillId="0" borderId="18"/>
    <xf numFmtId="0" fontId="26" fillId="0" borderId="18" applyNumberFormat="0" applyFill="0" applyAlignment="0" applyProtection="0"/>
    <xf numFmtId="0" fontId="26" fillId="0" borderId="18" applyNumberFormat="0" applyFill="0" applyAlignment="0" applyProtection="0"/>
    <xf numFmtId="0" fontId="24" fillId="22" borderId="17" applyNumberFormat="0" applyAlignment="0" applyProtection="0"/>
    <xf numFmtId="4" fontId="8" fillId="0" borderId="0"/>
    <xf numFmtId="165" fontId="8" fillId="0" borderId="0"/>
    <xf numFmtId="166" fontId="5" fillId="0" borderId="0" applyBorder="0" applyAlignment="0" applyProtection="0"/>
    <xf numFmtId="166" fontId="5" fillId="0" borderId="0" applyBorder="0" applyAlignment="0" applyProtection="0"/>
    <xf numFmtId="40" fontId="8" fillId="0" borderId="0"/>
    <xf numFmtId="3" fontId="8" fillId="0" borderId="0"/>
    <xf numFmtId="0" fontId="8" fillId="0" borderId="0"/>
    <xf numFmtId="0" fontId="8" fillId="0" borderId="0"/>
    <xf numFmtId="167" fontId="8" fillId="0" borderId="0"/>
    <xf numFmtId="0" fontId="8" fillId="0" borderId="0"/>
    <xf numFmtId="0" fontId="8" fillId="0" borderId="0"/>
    <xf numFmtId="168" fontId="8" fillId="0" borderId="0"/>
    <xf numFmtId="169" fontId="8" fillId="0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10" fillId="18" borderId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19" borderId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10" fillId="20" borderId="0"/>
    <xf numFmtId="0" fontId="9" fillId="20" borderId="0" applyNumberFormat="0" applyBorder="0" applyAlignment="0" applyProtection="0"/>
    <xf numFmtId="0" fontId="9" fillId="20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10" fillId="15" borderId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0" fillId="16" borderId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10" fillId="21" borderId="0"/>
    <xf numFmtId="0" fontId="9" fillId="21" borderId="0" applyNumberFormat="0" applyBorder="0" applyAlignment="0" applyProtection="0"/>
    <xf numFmtId="0" fontId="9" fillId="21" borderId="0" applyNumberFormat="0" applyBorder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8" borderId="16" applyNumberFormat="0" applyAlignment="0" applyProtection="0"/>
    <xf numFmtId="0" fontId="28" fillId="9" borderId="16" applyNumberFormat="0" applyAlignment="0" applyProtection="0"/>
    <xf numFmtId="170" fontId="5" fillId="0" borderId="0" applyFill="0" applyBorder="0" applyAlignment="0" applyProtection="0"/>
    <xf numFmtId="0" fontId="5" fillId="0" borderId="0" applyFill="0" applyBorder="0" applyAlignment="0" applyProtection="0"/>
    <xf numFmtId="170" fontId="5" fillId="0" borderId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19">
      <alignment horizontal="center"/>
    </xf>
    <xf numFmtId="2" fontId="8" fillId="0" borderId="0"/>
    <xf numFmtId="2" fontId="8" fillId="0" borderId="0"/>
    <xf numFmtId="0" fontId="31" fillId="0" borderId="0">
      <alignment horizontal="left"/>
    </xf>
    <xf numFmtId="0" fontId="15" fillId="5" borderId="0" applyNumberFormat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5" fillId="4" borderId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36" fillId="0" borderId="0"/>
    <xf numFmtId="0" fontId="28" fillId="8" borderId="16" applyNumberFormat="0" applyAlignment="0" applyProtection="0"/>
    <xf numFmtId="0" fontId="30" fillId="0" borderId="23">
      <alignment horizontal="center"/>
    </xf>
    <xf numFmtId="0" fontId="37" fillId="0" borderId="24">
      <alignment horizontal="center"/>
    </xf>
    <xf numFmtId="171" fontId="8" fillId="0" borderId="0"/>
    <xf numFmtId="0" fontId="26" fillId="0" borderId="18" applyNumberFormat="0" applyFill="0" applyAlignment="0" applyProtection="0"/>
    <xf numFmtId="166" fontId="8" fillId="0" borderId="0"/>
    <xf numFmtId="172" fontId="5" fillId="0" borderId="0" applyFill="0" applyBorder="0" applyAlignment="0" applyProtection="0"/>
    <xf numFmtId="167" fontId="8" fillId="0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9" fillId="23" borderId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38" fillId="23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4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8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5" fillId="0" borderId="0"/>
    <xf numFmtId="0" fontId="5" fillId="0" borderId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5" fillId="24" borderId="25" applyNumberFormat="0" applyAlignment="0" applyProtection="0"/>
    <xf numFmtId="0" fontId="41" fillId="9" borderId="26" applyNumberFormat="0" applyAlignment="0" applyProtection="0"/>
    <xf numFmtId="10" fontId="8" fillId="0" borderId="0"/>
    <xf numFmtId="173" fontId="17" fillId="0" borderId="0">
      <protection locked="0"/>
    </xf>
    <xf numFmtId="174" fontId="17" fillId="0" borderId="0">
      <protection locked="0"/>
    </xf>
    <xf numFmtId="9" fontId="5" fillId="0" borderId="0" applyFill="0" applyBorder="0" applyAlignment="0" applyProtection="0"/>
    <xf numFmtId="9" fontId="2" fillId="0" borderId="0" applyFont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8" fillId="0" borderId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9" fontId="5" fillId="0" borderId="0" applyFill="0" applyBorder="0" applyAlignment="0" applyProtection="0"/>
    <xf numFmtId="0" fontId="14" fillId="0" borderId="0"/>
    <xf numFmtId="0" fontId="41" fillId="9" borderId="26" applyNumberFormat="0" applyAlignment="0" applyProtection="0"/>
    <xf numFmtId="0" fontId="41" fillId="9" borderId="26" applyNumberFormat="0" applyAlignment="0" applyProtection="0"/>
    <xf numFmtId="0" fontId="42" fillId="9" borderId="26"/>
    <xf numFmtId="0" fontId="41" fillId="9" borderId="26" applyNumberFormat="0" applyAlignment="0" applyProtection="0"/>
    <xf numFmtId="0" fontId="41" fillId="9" borderId="26" applyNumberFormat="0" applyAlignment="0" applyProtection="0"/>
    <xf numFmtId="38" fontId="8" fillId="0" borderId="0"/>
    <xf numFmtId="38" fontId="43" fillId="0" borderId="27"/>
    <xf numFmtId="175" fontId="40" fillId="0" borderId="0">
      <protection locked="0"/>
    </xf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5" fillId="0" borderId="0" applyFill="0" applyBorder="0" applyAlignment="0" applyProtection="0"/>
    <xf numFmtId="166" fontId="8" fillId="0" borderId="0"/>
    <xf numFmtId="176" fontId="5" fillId="0" borderId="0" applyFill="0" applyBorder="0" applyAlignment="0" applyProtection="0"/>
    <xf numFmtId="166" fontId="5" fillId="0" borderId="0"/>
    <xf numFmtId="0" fontId="5" fillId="0" borderId="0"/>
    <xf numFmtId="166" fontId="5" fillId="0" borderId="0"/>
    <xf numFmtId="166" fontId="40" fillId="0" borderId="0"/>
    <xf numFmtId="166" fontId="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6" fillId="0" borderId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177" fontId="8" fillId="0" borderId="0"/>
    <xf numFmtId="178" fontId="8" fillId="0" borderId="0"/>
    <xf numFmtId="0" fontId="47" fillId="0" borderId="0" applyNumberFormat="0" applyFill="0" applyBorder="0" applyAlignment="0" applyProtection="0"/>
    <xf numFmtId="0" fontId="48" fillId="0" borderId="28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49" fillId="0" borderId="20"/>
    <xf numFmtId="0" fontId="32" fillId="0" borderId="20" applyNumberFormat="0" applyFill="0" applyAlignment="0" applyProtection="0"/>
    <xf numFmtId="0" fontId="32" fillId="0" borderId="20" applyNumberFormat="0" applyFill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51" fillId="0" borderId="21"/>
    <xf numFmtId="0" fontId="33" fillId="0" borderId="21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52" fillId="0" borderId="22"/>
    <xf numFmtId="0" fontId="34" fillId="0" borderId="22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5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3" fillId="0" borderId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4" fillId="0" borderId="29"/>
    <xf numFmtId="2" fontId="55" fillId="0" borderId="0">
      <protection locked="0"/>
    </xf>
    <xf numFmtId="2" fontId="55" fillId="0" borderId="0">
      <protection locked="0"/>
    </xf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0" fontId="57" fillId="0" borderId="30"/>
    <xf numFmtId="0" fontId="56" fillId="0" borderId="30" applyNumberFormat="0" applyFill="0" applyAlignment="0" applyProtection="0"/>
    <xf numFmtId="0" fontId="56" fillId="0" borderId="30" applyNumberFormat="0" applyFill="0" applyAlignment="0" applyProtection="0"/>
    <xf numFmtId="174" fontId="17" fillId="0" borderId="0">
      <protection locked="0"/>
    </xf>
    <xf numFmtId="179" fontId="17" fillId="0" borderId="0">
      <protection locked="0"/>
    </xf>
    <xf numFmtId="0" fontId="40" fillId="0" borderId="0"/>
    <xf numFmtId="43" fontId="2" fillId="0" borderId="0" applyFont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166" fontId="5" fillId="0" borderId="0" applyFill="0" applyBorder="0" applyAlignment="0" applyProtection="0"/>
    <xf numFmtId="176" fontId="5" fillId="0" borderId="0" applyFill="0" applyBorder="0" applyAlignment="0" applyProtection="0"/>
    <xf numFmtId="3" fontId="8" fillId="0" borderId="0"/>
    <xf numFmtId="0" fontId="44" fillId="0" borderId="0" applyNumberForma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180" fontId="5" fillId="0" borderId="0" applyFont="0" applyFill="0" applyBorder="0" applyAlignment="0" applyProtection="0"/>
    <xf numFmtId="0" fontId="1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3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3" fillId="0" borderId="1" xfId="0" applyNumberFormat="1" applyFont="1" applyBorder="1" applyAlignment="1" applyProtection="1">
      <alignment horizontal="right" vertical="top" wrapText="1"/>
      <protection locked="0"/>
    </xf>
    <xf numFmtId="0" fontId="3" fillId="0" borderId="1" xfId="0" applyFont="1" applyBorder="1" applyProtection="1">
      <protection locked="0"/>
    </xf>
    <xf numFmtId="3" fontId="3" fillId="0" borderId="5" xfId="0" applyNumberFormat="1" applyFont="1" applyBorder="1" applyAlignment="1" applyProtection="1">
      <alignment horizontal="right" vertical="top" wrapText="1"/>
      <protection locked="0"/>
    </xf>
    <xf numFmtId="3" fontId="3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3" fillId="0" borderId="3" xfId="0" applyNumberFormat="1" applyFont="1" applyBorder="1" applyAlignment="1" applyProtection="1">
      <alignment horizontal="right" vertical="top" wrapText="1"/>
      <protection locked="0"/>
    </xf>
    <xf numFmtId="0" fontId="3" fillId="0" borderId="3" xfId="0" applyFont="1" applyBorder="1" applyProtection="1">
      <protection locked="0"/>
    </xf>
    <xf numFmtId="0" fontId="5" fillId="0" borderId="0" xfId="0" applyFont="1" applyProtection="1">
      <protection locked="0"/>
    </xf>
    <xf numFmtId="0" fontId="6" fillId="0" borderId="0" xfId="0" applyFont="1" applyProtection="1"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3" xfId="0" applyFont="1" applyFill="1" applyBorder="1" applyAlignment="1" applyProtection="1">
      <alignment horizontal="center" wrapText="1"/>
    </xf>
    <xf numFmtId="0" fontId="3" fillId="2" borderId="4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2" borderId="6" xfId="0" applyFont="1" applyFill="1" applyBorder="1" applyAlignment="1" applyProtection="1">
      <alignment horizontal="center" wrapText="1"/>
    </xf>
    <xf numFmtId="0" fontId="3" fillId="2" borderId="2" xfId="0" applyFont="1" applyFill="1" applyBorder="1" applyAlignment="1" applyProtection="1">
      <alignment horizontal="center" vertical="top" wrapText="1"/>
    </xf>
    <xf numFmtId="0" fontId="3" fillId="2" borderId="7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center" vertical="top" wrapText="1"/>
    </xf>
    <xf numFmtId="0" fontId="3" fillId="2" borderId="8" xfId="0" applyFont="1" applyFill="1" applyBorder="1" applyAlignment="1" applyProtection="1">
      <alignment horizontal="center" wrapText="1"/>
    </xf>
    <xf numFmtId="0" fontId="3" fillId="2" borderId="0" xfId="0" applyFont="1" applyFill="1" applyBorder="1" applyAlignment="1" applyProtection="1">
      <alignment horizontal="center" wrapText="1"/>
    </xf>
    <xf numFmtId="0" fontId="3" fillId="2" borderId="14" xfId="0" applyFont="1" applyFill="1" applyBorder="1" applyAlignment="1" applyProtection="1">
      <alignment horizontal="center" wrapText="1"/>
    </xf>
    <xf numFmtId="3" fontId="3" fillId="0" borderId="1" xfId="0" applyNumberFormat="1" applyFont="1" applyBorder="1" applyAlignment="1" applyProtection="1">
      <alignment horizontal="right" vertical="top" wrapText="1"/>
    </xf>
    <xf numFmtId="3" fontId="4" fillId="2" borderId="1" xfId="0" applyNumberFormat="1" applyFont="1" applyFill="1" applyBorder="1" applyAlignment="1" applyProtection="1">
      <alignment horizontal="right" vertical="top" wrapText="1"/>
    </xf>
    <xf numFmtId="3" fontId="3" fillId="0" borderId="0" xfId="0" applyNumberFormat="1" applyFont="1" applyBorder="1" applyAlignment="1" applyProtection="1">
      <alignment horizontal="right" vertical="top" wrapText="1"/>
    </xf>
    <xf numFmtId="3" fontId="3" fillId="0" borderId="11" xfId="0" applyNumberFormat="1" applyFont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horizontal="right" vertical="top" wrapText="1"/>
    </xf>
    <xf numFmtId="0" fontId="3" fillId="0" borderId="5" xfId="0" applyFont="1" applyBorder="1" applyProtection="1"/>
    <xf numFmtId="0" fontId="3" fillId="0" borderId="1" xfId="0" applyFont="1" applyBorder="1" applyProtection="1"/>
    <xf numFmtId="0" fontId="3" fillId="0" borderId="3" xfId="0" applyFont="1" applyBorder="1" applyProtection="1"/>
    <xf numFmtId="3" fontId="3" fillId="0" borderId="5" xfId="0" applyNumberFormat="1" applyFont="1" applyBorder="1" applyAlignment="1" applyProtection="1">
      <alignment horizontal="right" vertical="top" wrapText="1"/>
    </xf>
    <xf numFmtId="17" fontId="3" fillId="0" borderId="0" xfId="0" applyNumberFormat="1" applyFont="1" applyProtection="1">
      <protection locked="0"/>
    </xf>
    <xf numFmtId="0" fontId="4" fillId="2" borderId="1" xfId="0" applyFont="1" applyFill="1" applyBorder="1" applyAlignment="1" applyProtection="1">
      <alignment horizontal="center" wrapText="1"/>
    </xf>
    <xf numFmtId="0" fontId="4" fillId="0" borderId="0" xfId="0" applyFont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wrapText="1"/>
    </xf>
    <xf numFmtId="0" fontId="3" fillId="2" borderId="9" xfId="0" applyFont="1" applyFill="1" applyBorder="1" applyAlignment="1" applyProtection="1">
      <alignment horizontal="center" wrapText="1"/>
    </xf>
    <xf numFmtId="0" fontId="3" fillId="2" borderId="10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</cellXfs>
  <cellStyles count="388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4 2" xfId="387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10" xfId="385"/>
    <cellStyle name="Separador de milhares 2 2" xfId="285"/>
    <cellStyle name="Separador de milhares 2 2 2 10" xfId="382"/>
    <cellStyle name="Separador de milhares 2 2 2 13" xfId="384"/>
    <cellStyle name="Separador de milhares 2 2 2 2 2" xfId="383"/>
    <cellStyle name="Separador de milhares 2 2 2 36" xfId="386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T10" sqref="T10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40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1</v>
      </c>
      <c r="C4" s="3"/>
      <c r="D4" s="3"/>
      <c r="E4" s="3"/>
      <c r="F4" s="36">
        <v>43800</v>
      </c>
      <c r="G4" s="3"/>
      <c r="H4" s="3"/>
      <c r="I4" s="3"/>
      <c r="J4" s="3"/>
      <c r="K4" s="3"/>
      <c r="L4" s="3"/>
      <c r="M4" s="3"/>
      <c r="N4" s="3"/>
    </row>
    <row r="5" spans="1:14">
      <c r="B5" s="38" t="s">
        <v>2</v>
      </c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</row>
    <row r="6" spans="1:14">
      <c r="B6" s="4" t="s">
        <v>3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9" t="s">
        <v>4</v>
      </c>
      <c r="C7" s="39"/>
      <c r="D7" s="39"/>
      <c r="E7" s="39"/>
      <c r="F7" s="39" t="s">
        <v>5</v>
      </c>
      <c r="G7" s="39"/>
      <c r="H7" s="39"/>
      <c r="I7" s="39"/>
      <c r="J7" s="39"/>
      <c r="K7" s="39" t="s">
        <v>6</v>
      </c>
      <c r="L7" s="39"/>
      <c r="M7" s="39"/>
      <c r="N7" s="39"/>
    </row>
    <row r="8" spans="1:14" ht="15.75" customHeight="1">
      <c r="B8" s="39"/>
      <c r="C8" s="39"/>
      <c r="D8" s="39"/>
      <c r="E8" s="39"/>
      <c r="F8" s="39" t="s">
        <v>7</v>
      </c>
      <c r="G8" s="39"/>
      <c r="H8" s="39"/>
      <c r="I8" s="39" t="s">
        <v>8</v>
      </c>
      <c r="J8" s="39" t="s">
        <v>9</v>
      </c>
      <c r="K8" s="39" t="s">
        <v>10</v>
      </c>
      <c r="L8" s="39" t="s">
        <v>11</v>
      </c>
      <c r="M8" s="39" t="s">
        <v>9</v>
      </c>
      <c r="N8" s="39" t="s">
        <v>12</v>
      </c>
    </row>
    <row r="9" spans="1:14" ht="26.25" customHeight="1">
      <c r="B9" s="39"/>
      <c r="C9" s="39"/>
      <c r="D9" s="39"/>
      <c r="E9" s="39"/>
      <c r="F9" s="15" t="s">
        <v>13</v>
      </c>
      <c r="G9" s="15" t="s">
        <v>14</v>
      </c>
      <c r="H9" s="15" t="s">
        <v>15</v>
      </c>
      <c r="I9" s="39"/>
      <c r="J9" s="39"/>
      <c r="K9" s="39"/>
      <c r="L9" s="39"/>
      <c r="M9" s="39"/>
      <c r="N9" s="39"/>
    </row>
    <row r="10" spans="1:14">
      <c r="A10" s="5"/>
      <c r="B10" s="16"/>
      <c r="C10" s="17"/>
      <c r="D10" s="18"/>
      <c r="E10" s="19">
        <v>13</v>
      </c>
      <c r="F10" s="6">
        <v>411</v>
      </c>
      <c r="G10" s="6"/>
      <c r="H10" s="27">
        <f>F10+G10</f>
        <v>411</v>
      </c>
      <c r="I10" s="6"/>
      <c r="J10" s="27">
        <f>H10+I10</f>
        <v>411</v>
      </c>
      <c r="K10" s="7">
        <v>170</v>
      </c>
      <c r="L10" s="7">
        <v>8</v>
      </c>
      <c r="M10" s="32">
        <f>K10+L10</f>
        <v>178</v>
      </c>
      <c r="N10" s="7">
        <v>10</v>
      </c>
    </row>
    <row r="11" spans="1:14">
      <c r="A11" s="5"/>
      <c r="B11" s="20" t="s">
        <v>16</v>
      </c>
      <c r="C11" s="21" t="s">
        <v>17</v>
      </c>
      <c r="D11" s="18"/>
      <c r="E11" s="19">
        <v>12</v>
      </c>
      <c r="F11" s="6">
        <v>18</v>
      </c>
      <c r="G11" s="6"/>
      <c r="H11" s="27">
        <f t="shared" ref="H11:H22" si="0">F11+G11</f>
        <v>18</v>
      </c>
      <c r="I11" s="6"/>
      <c r="J11" s="27">
        <f t="shared" ref="J11:J50" si="1">H11+I11</f>
        <v>18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18</v>
      </c>
      <c r="C12" s="22"/>
      <c r="D12" s="23" t="s">
        <v>19</v>
      </c>
      <c r="E12" s="19">
        <v>11</v>
      </c>
      <c r="F12" s="6">
        <v>12</v>
      </c>
      <c r="G12" s="6"/>
      <c r="H12" s="27">
        <f t="shared" si="0"/>
        <v>12</v>
      </c>
      <c r="I12" s="6"/>
      <c r="J12" s="27">
        <f t="shared" si="1"/>
        <v>12</v>
      </c>
      <c r="K12" s="7">
        <v>1</v>
      </c>
      <c r="L12" s="7">
        <v>1</v>
      </c>
      <c r="M12" s="32">
        <f t="shared" si="2"/>
        <v>2</v>
      </c>
      <c r="N12" s="7">
        <v>1</v>
      </c>
    </row>
    <row r="13" spans="1:14">
      <c r="A13" s="5"/>
      <c r="B13" s="20" t="s">
        <v>16</v>
      </c>
      <c r="C13" s="21"/>
      <c r="D13" s="23" t="s">
        <v>20</v>
      </c>
      <c r="E13" s="19">
        <v>10</v>
      </c>
      <c r="F13" s="6">
        <v>12</v>
      </c>
      <c r="G13" s="6"/>
      <c r="H13" s="27">
        <f t="shared" si="0"/>
        <v>12</v>
      </c>
      <c r="I13" s="6"/>
      <c r="J13" s="27">
        <f t="shared" si="1"/>
        <v>12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21</v>
      </c>
      <c r="C14" s="21"/>
      <c r="D14" s="23" t="s">
        <v>22</v>
      </c>
      <c r="E14" s="19">
        <v>9</v>
      </c>
      <c r="F14" s="6">
        <v>13</v>
      </c>
      <c r="G14" s="6"/>
      <c r="H14" s="27">
        <f t="shared" si="0"/>
        <v>13</v>
      </c>
      <c r="I14" s="6"/>
      <c r="J14" s="27">
        <f t="shared" si="1"/>
        <v>13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23</v>
      </c>
      <c r="C15" s="21" t="s">
        <v>24</v>
      </c>
      <c r="D15" s="23" t="s">
        <v>25</v>
      </c>
      <c r="E15" s="19">
        <v>8</v>
      </c>
      <c r="F15" s="6">
        <v>6</v>
      </c>
      <c r="G15" s="6"/>
      <c r="H15" s="27">
        <f t="shared" si="0"/>
        <v>6</v>
      </c>
      <c r="I15" s="6"/>
      <c r="J15" s="27">
        <f t="shared" si="1"/>
        <v>6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19</v>
      </c>
      <c r="C16" s="21"/>
      <c r="D16" s="23" t="s">
        <v>26</v>
      </c>
      <c r="E16" s="19">
        <v>7</v>
      </c>
      <c r="F16" s="6">
        <v>3</v>
      </c>
      <c r="G16" s="6"/>
      <c r="H16" s="27">
        <f t="shared" si="0"/>
        <v>3</v>
      </c>
      <c r="I16" s="6"/>
      <c r="J16" s="27">
        <f t="shared" si="1"/>
        <v>3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27</v>
      </c>
      <c r="C17" s="22"/>
      <c r="D17" s="23" t="s">
        <v>23</v>
      </c>
      <c r="E17" s="19">
        <v>6</v>
      </c>
      <c r="F17" s="6">
        <v>22</v>
      </c>
      <c r="G17" s="6"/>
      <c r="H17" s="27">
        <f t="shared" si="0"/>
        <v>22</v>
      </c>
      <c r="I17" s="6"/>
      <c r="J17" s="27">
        <f t="shared" si="1"/>
        <v>22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16</v>
      </c>
      <c r="C18" s="21"/>
      <c r="D18" s="23" t="s">
        <v>28</v>
      </c>
      <c r="E18" s="19">
        <v>5</v>
      </c>
      <c r="F18" s="6">
        <v>23</v>
      </c>
      <c r="G18" s="6"/>
      <c r="H18" s="27">
        <f t="shared" si="0"/>
        <v>23</v>
      </c>
      <c r="I18" s="6"/>
      <c r="J18" s="27">
        <f t="shared" si="1"/>
        <v>23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26</v>
      </c>
      <c r="E19" s="19">
        <v>4</v>
      </c>
      <c r="F19" s="6">
        <v>2</v>
      </c>
      <c r="G19" s="6"/>
      <c r="H19" s="27">
        <f t="shared" si="0"/>
        <v>2</v>
      </c>
      <c r="I19" s="6"/>
      <c r="J19" s="27">
        <f t="shared" si="1"/>
        <v>2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16</v>
      </c>
      <c r="D20" s="18"/>
      <c r="E20" s="19">
        <v>3</v>
      </c>
      <c r="F20" s="6"/>
      <c r="G20" s="6">
        <v>17</v>
      </c>
      <c r="H20" s="27">
        <f t="shared" si="0"/>
        <v>17</v>
      </c>
      <c r="I20" s="6"/>
      <c r="J20" s="27">
        <f t="shared" si="1"/>
        <v>17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17</v>
      </c>
      <c r="H21" s="27">
        <f t="shared" si="0"/>
        <v>17</v>
      </c>
      <c r="I21" s="6"/>
      <c r="J21" s="27">
        <f t="shared" si="1"/>
        <v>17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19</v>
      </c>
      <c r="H22" s="27">
        <f t="shared" si="0"/>
        <v>19</v>
      </c>
      <c r="I22" s="6">
        <v>24</v>
      </c>
      <c r="J22" s="27">
        <f t="shared" si="1"/>
        <v>43</v>
      </c>
      <c r="K22" s="7"/>
      <c r="L22" s="7"/>
      <c r="M22" s="32">
        <f t="shared" si="2"/>
        <v>0</v>
      </c>
      <c r="N22" s="7"/>
    </row>
    <row r="23" spans="1:14">
      <c r="A23" s="5"/>
      <c r="B23" s="40" t="s">
        <v>29</v>
      </c>
      <c r="C23" s="41"/>
      <c r="D23" s="41"/>
      <c r="E23" s="42"/>
      <c r="F23" s="6">
        <f t="shared" ref="F23:N23" si="3">SUM(F10:F22)</f>
        <v>522</v>
      </c>
      <c r="G23" s="6">
        <f t="shared" si="3"/>
        <v>53</v>
      </c>
      <c r="H23" s="29">
        <f t="shared" si="3"/>
        <v>575</v>
      </c>
      <c r="I23" s="6">
        <v>24</v>
      </c>
      <c r="J23" s="29">
        <f t="shared" si="3"/>
        <v>599</v>
      </c>
      <c r="K23" s="8">
        <f t="shared" si="3"/>
        <v>174</v>
      </c>
      <c r="L23" s="8">
        <f t="shared" si="3"/>
        <v>10</v>
      </c>
      <c r="M23" s="27">
        <f t="shared" si="3"/>
        <v>184</v>
      </c>
      <c r="N23" s="27">
        <f t="shared" si="3"/>
        <v>12</v>
      </c>
    </row>
    <row r="24" spans="1:14">
      <c r="A24" s="5"/>
      <c r="B24" s="20"/>
      <c r="C24" s="20"/>
      <c r="D24" s="25"/>
      <c r="E24" s="24">
        <v>13</v>
      </c>
      <c r="F24" s="6">
        <v>797</v>
      </c>
      <c r="G24" s="6"/>
      <c r="H24" s="27">
        <f>F24+G24</f>
        <v>797</v>
      </c>
      <c r="I24" s="6"/>
      <c r="J24" s="27">
        <f t="shared" si="1"/>
        <v>797</v>
      </c>
      <c r="K24" s="7">
        <v>365</v>
      </c>
      <c r="L24" s="7">
        <v>47</v>
      </c>
      <c r="M24" s="33">
        <f>K24+L24</f>
        <v>412</v>
      </c>
      <c r="N24" s="7">
        <v>69</v>
      </c>
    </row>
    <row r="25" spans="1:14">
      <c r="A25" s="5"/>
      <c r="B25" s="20"/>
      <c r="C25" s="20" t="s">
        <v>17</v>
      </c>
      <c r="D25" s="25"/>
      <c r="E25" s="19">
        <v>12</v>
      </c>
      <c r="F25" s="6">
        <v>38</v>
      </c>
      <c r="G25" s="6"/>
      <c r="H25" s="27">
        <f t="shared" ref="H25:H50" si="4">F25+G25</f>
        <v>38</v>
      </c>
      <c r="I25" s="6"/>
      <c r="J25" s="27">
        <f t="shared" si="1"/>
        <v>38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27</v>
      </c>
      <c r="C26" s="24"/>
      <c r="D26" s="25"/>
      <c r="E26" s="19">
        <v>11</v>
      </c>
      <c r="F26" s="6">
        <v>20</v>
      </c>
      <c r="G26" s="6"/>
      <c r="H26" s="27">
        <f t="shared" si="4"/>
        <v>20</v>
      </c>
      <c r="I26" s="6"/>
      <c r="J26" s="27">
        <f t="shared" si="1"/>
        <v>20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30</v>
      </c>
      <c r="C27" s="20"/>
      <c r="D27" s="25" t="s">
        <v>31</v>
      </c>
      <c r="E27" s="19">
        <v>10</v>
      </c>
      <c r="F27" s="6">
        <v>22</v>
      </c>
      <c r="G27" s="6"/>
      <c r="H27" s="27">
        <f t="shared" si="4"/>
        <v>22</v>
      </c>
      <c r="I27" s="6"/>
      <c r="J27" s="27">
        <f t="shared" si="1"/>
        <v>22</v>
      </c>
      <c r="K27" s="7"/>
      <c r="L27" s="7"/>
      <c r="M27" s="33">
        <f t="shared" si="5"/>
        <v>0</v>
      </c>
      <c r="N27" s="7"/>
    </row>
    <row r="28" spans="1:14">
      <c r="A28" s="5"/>
      <c r="B28" s="20" t="s">
        <v>17</v>
      </c>
      <c r="C28" s="20"/>
      <c r="D28" s="25" t="s">
        <v>30</v>
      </c>
      <c r="E28" s="19">
        <v>9</v>
      </c>
      <c r="F28" s="6">
        <v>22</v>
      </c>
      <c r="G28" s="6"/>
      <c r="H28" s="27">
        <f t="shared" si="4"/>
        <v>22</v>
      </c>
      <c r="I28" s="6"/>
      <c r="J28" s="27">
        <f t="shared" si="1"/>
        <v>22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18</v>
      </c>
      <c r="C29" s="20" t="s">
        <v>24</v>
      </c>
      <c r="D29" s="25" t="s">
        <v>32</v>
      </c>
      <c r="E29" s="19">
        <v>8</v>
      </c>
      <c r="F29" s="6">
        <v>16</v>
      </c>
      <c r="G29" s="6"/>
      <c r="H29" s="27">
        <f t="shared" si="4"/>
        <v>16</v>
      </c>
      <c r="I29" s="6"/>
      <c r="J29" s="27">
        <f t="shared" si="1"/>
        <v>16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23</v>
      </c>
      <c r="C30" s="20"/>
      <c r="D30" s="25" t="s">
        <v>23</v>
      </c>
      <c r="E30" s="19">
        <v>7</v>
      </c>
      <c r="F30" s="6">
        <v>9</v>
      </c>
      <c r="G30" s="6"/>
      <c r="H30" s="27">
        <f t="shared" si="4"/>
        <v>9</v>
      </c>
      <c r="I30" s="6"/>
      <c r="J30" s="27">
        <f t="shared" si="1"/>
        <v>9</v>
      </c>
      <c r="K30" s="7"/>
      <c r="L30" s="7">
        <v>1</v>
      </c>
      <c r="M30" s="33">
        <f t="shared" si="5"/>
        <v>1</v>
      </c>
      <c r="N30" s="7">
        <v>1</v>
      </c>
    </row>
    <row r="31" spans="1:14">
      <c r="A31" s="5"/>
      <c r="B31" s="20" t="s">
        <v>17</v>
      </c>
      <c r="C31" s="20"/>
      <c r="D31" s="25" t="s">
        <v>28</v>
      </c>
      <c r="E31" s="19">
        <v>6</v>
      </c>
      <c r="F31" s="6">
        <v>46</v>
      </c>
      <c r="G31" s="6"/>
      <c r="H31" s="27">
        <f t="shared" si="4"/>
        <v>46</v>
      </c>
      <c r="I31" s="6"/>
      <c r="J31" s="27">
        <f t="shared" si="1"/>
        <v>46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28</v>
      </c>
      <c r="C32" s="16"/>
      <c r="D32" s="25"/>
      <c r="E32" s="19">
        <v>5</v>
      </c>
      <c r="F32" s="6">
        <v>53</v>
      </c>
      <c r="G32" s="6"/>
      <c r="H32" s="27">
        <f t="shared" si="4"/>
        <v>53</v>
      </c>
      <c r="I32" s="6"/>
      <c r="J32" s="27">
        <f t="shared" si="1"/>
        <v>53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20</v>
      </c>
      <c r="G33" s="6"/>
      <c r="H33" s="27">
        <f t="shared" si="4"/>
        <v>20</v>
      </c>
      <c r="I33" s="6"/>
      <c r="J33" s="27">
        <f t="shared" si="1"/>
        <v>20</v>
      </c>
      <c r="K33" s="7"/>
      <c r="L33" s="7"/>
      <c r="M33" s="33">
        <f t="shared" si="5"/>
        <v>0</v>
      </c>
      <c r="N33" s="7"/>
    </row>
    <row r="34" spans="1:15">
      <c r="A34" s="5"/>
      <c r="B34" s="20"/>
      <c r="C34" s="20" t="s">
        <v>16</v>
      </c>
      <c r="D34" s="25"/>
      <c r="E34" s="19">
        <v>3</v>
      </c>
      <c r="F34" s="6"/>
      <c r="G34" s="6">
        <v>48</v>
      </c>
      <c r="H34" s="27">
        <f t="shared" si="4"/>
        <v>48</v>
      </c>
      <c r="I34" s="6"/>
      <c r="J34" s="27">
        <f t="shared" si="1"/>
        <v>48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29</v>
      </c>
      <c r="H35" s="27">
        <f t="shared" si="4"/>
        <v>29</v>
      </c>
      <c r="I35" s="6"/>
      <c r="J35" s="27">
        <f t="shared" si="1"/>
        <v>29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5</v>
      </c>
      <c r="H36" s="27">
        <f t="shared" si="4"/>
        <v>5</v>
      </c>
      <c r="I36" s="6">
        <v>141</v>
      </c>
      <c r="J36" s="27">
        <f t="shared" si="1"/>
        <v>146</v>
      </c>
      <c r="K36" s="7"/>
      <c r="L36" s="7"/>
      <c r="M36" s="33">
        <f t="shared" si="5"/>
        <v>0</v>
      </c>
      <c r="N36" s="7"/>
    </row>
    <row r="37" spans="1:15">
      <c r="A37" s="5"/>
      <c r="B37" s="40" t="s">
        <v>33</v>
      </c>
      <c r="C37" s="41"/>
      <c r="D37" s="41"/>
      <c r="E37" s="41"/>
      <c r="F37" s="8">
        <f t="shared" ref="F37:N37" si="6">SUM(F24:F36)</f>
        <v>1043</v>
      </c>
      <c r="G37" s="6">
        <f t="shared" si="6"/>
        <v>82</v>
      </c>
      <c r="H37" s="30">
        <f t="shared" si="6"/>
        <v>1125</v>
      </c>
      <c r="I37" s="9">
        <v>141</v>
      </c>
      <c r="J37" s="29">
        <f t="shared" si="6"/>
        <v>1266</v>
      </c>
      <c r="K37" s="8">
        <f t="shared" si="6"/>
        <v>370</v>
      </c>
      <c r="L37" s="6">
        <f t="shared" si="6"/>
        <v>50</v>
      </c>
      <c r="M37" s="29">
        <f t="shared" si="6"/>
        <v>420</v>
      </c>
      <c r="N37" s="35">
        <f t="shared" si="6"/>
        <v>72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16</v>
      </c>
      <c r="C39" s="20" t="s">
        <v>17</v>
      </c>
      <c r="D39" s="25" t="s">
        <v>34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20</v>
      </c>
      <c r="C40" s="20"/>
      <c r="D40" s="25" t="s">
        <v>20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35</v>
      </c>
      <c r="C41" s="16"/>
      <c r="D41" s="25" t="s">
        <v>18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23</v>
      </c>
      <c r="C42" s="20"/>
      <c r="D42" s="25" t="s">
        <v>32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21</v>
      </c>
      <c r="C43" s="20" t="s">
        <v>24</v>
      </c>
      <c r="D43" s="25" t="s">
        <v>16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23</v>
      </c>
      <c r="C44" s="20"/>
      <c r="D44" s="25" t="s">
        <v>31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16</v>
      </c>
      <c r="C45" s="20"/>
      <c r="D45" s="25" t="s">
        <v>25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26</v>
      </c>
      <c r="C46" s="16"/>
      <c r="D46" s="25" t="s">
        <v>18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27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16</v>
      </c>
      <c r="D48" s="25" t="s">
        <v>16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21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3" t="s">
        <v>36</v>
      </c>
      <c r="C51" s="43"/>
      <c r="D51" s="43"/>
      <c r="E51" s="43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40" t="s">
        <v>37</v>
      </c>
      <c r="C52" s="41"/>
      <c r="D52" s="41"/>
      <c r="E52" s="42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7" t="s">
        <v>38</v>
      </c>
      <c r="C53" s="37"/>
      <c r="D53" s="37"/>
      <c r="E53" s="37"/>
      <c r="F53" s="28">
        <f t="shared" ref="F53:J53" si="9">+F23+F37+F51+F52</f>
        <v>1565</v>
      </c>
      <c r="G53" s="28">
        <f t="shared" si="9"/>
        <v>135</v>
      </c>
      <c r="H53" s="28">
        <f t="shared" si="9"/>
        <v>1700</v>
      </c>
      <c r="I53" s="28">
        <f t="shared" si="9"/>
        <v>165</v>
      </c>
      <c r="J53" s="28">
        <f t="shared" si="9"/>
        <v>1865</v>
      </c>
      <c r="K53" s="28">
        <f>+K23+K37+K51+K52</f>
        <v>544</v>
      </c>
      <c r="L53" s="28">
        <f t="shared" ref="L53:N53" si="10">+L23+L37+L51+L52</f>
        <v>60</v>
      </c>
      <c r="M53" s="28">
        <f t="shared" si="10"/>
        <v>604</v>
      </c>
      <c r="N53" s="28">
        <f t="shared" si="10"/>
        <v>84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39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6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Usuário do Windows</cp:lastModifiedBy>
  <cp:lastPrinted>2020-01-07T15:37:03Z</cp:lastPrinted>
  <dcterms:created xsi:type="dcterms:W3CDTF">2016-01-05T14:00:17Z</dcterms:created>
  <dcterms:modified xsi:type="dcterms:W3CDTF">2020-01-08T19:23:24Z</dcterms:modified>
</cp:coreProperties>
</file>