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IV\BASE AGOSTO\TRANSPARENCIA\SJSP\"/>
    </mc:Choice>
  </mc:AlternateContent>
  <xr:revisionPtr revIDLastSave="0" documentId="13_ncr:1_{3B1E0DA6-ED87-4175-9CAE-AB8D9BAE75F6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IV-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7" i="1" l="1"/>
  <c r="H23" i="1"/>
  <c r="E25" i="1" l="1"/>
  <c r="E26" i="1"/>
  <c r="E27" i="1"/>
  <c r="E28" i="1"/>
  <c r="E29" i="1"/>
  <c r="E30" i="1"/>
  <c r="E31" i="1"/>
  <c r="E32" i="1"/>
  <c r="E33" i="1"/>
  <c r="E34" i="1"/>
  <c r="E35" i="1"/>
  <c r="E36" i="1"/>
  <c r="E24" i="1"/>
  <c r="E11" i="1"/>
  <c r="E12" i="1"/>
  <c r="E13" i="1"/>
  <c r="E14" i="1"/>
  <c r="E15" i="1"/>
  <c r="E16" i="1"/>
  <c r="E17" i="1"/>
  <c r="E18" i="1"/>
  <c r="E19" i="1"/>
  <c r="E20" i="1"/>
  <c r="E21" i="1"/>
  <c r="E22" i="1"/>
  <c r="E10" i="1"/>
  <c r="G51" i="1" l="1"/>
  <c r="F51" i="1"/>
  <c r="E51" i="1"/>
  <c r="G37" i="1"/>
  <c r="F37" i="1"/>
  <c r="E37" i="1"/>
  <c r="G23" i="1"/>
  <c r="F23" i="1"/>
  <c r="G52" i="1" l="1"/>
  <c r="F52" i="1"/>
  <c r="E23" i="1"/>
  <c r="E52" i="1" s="1"/>
  <c r="H52" i="1"/>
</calcChain>
</file>

<file path=xl/sharedStrings.xml><?xml version="1.0" encoding="utf-8"?>
<sst xmlns="http://schemas.openxmlformats.org/spreadsheetml/2006/main" count="50" uniqueCount="31">
  <si>
    <t>PODER JUDICIÁRIO</t>
  </si>
  <si>
    <t xml:space="preserve"> RESOLUÇÃO 102 CNJ - ANEXO IV- QUANTITATIVO DE CARGOS E FUNÇÕES</t>
  </si>
  <si>
    <t>d) Situação funcional dos servidores ativos do quadro de pessoal do órgão.</t>
  </si>
  <si>
    <t>CARREIRA / 
CLASSE / PADRÃO</t>
  </si>
  <si>
    <t>Servidores ativos</t>
  </si>
  <si>
    <t>Exercício no órgão</t>
  </si>
  <si>
    <t>Cedidos a outros órgãos</t>
  </si>
  <si>
    <t>Outros afastamentos</t>
  </si>
  <si>
    <t>Total</t>
  </si>
  <si>
    <t>A</t>
  </si>
  <si>
    <t>C</t>
  </si>
  <si>
    <t>N</t>
  </si>
  <si>
    <t>L</t>
  </si>
  <si>
    <t>I</t>
  </si>
  <si>
    <t>B</t>
  </si>
  <si>
    <t>S</t>
  </si>
  <si>
    <t>T</t>
  </si>
  <si>
    <t>TOTAL ANALISTA</t>
  </si>
  <si>
    <t>É</t>
  </si>
  <si>
    <t>O</t>
  </si>
  <si>
    <t>TOTAL TÉCNICO</t>
  </si>
  <si>
    <t>U</t>
  </si>
  <si>
    <t>X</t>
  </si>
  <si>
    <t>R</t>
  </si>
  <si>
    <t>TOTAL AUXILIAR</t>
  </si>
  <si>
    <t>TOTAL CARGOS</t>
  </si>
  <si>
    <t xml:space="preserve">Observação: Os tribunais de justiça e de justiça militar deverão adaptar este anexo </t>
  </si>
  <si>
    <t xml:space="preserve">         às respectivas estruturas de carreira.</t>
  </si>
  <si>
    <t>ÓRGÃO: JUSTIÇA FEDERAL</t>
  </si>
  <si>
    <t>UNIDADE: SEÇÃO JUDICIÁRIA DE SÃO PAULO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</si>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</sst>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7">
    <xf numFmtId="0" fontId="0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4" borderId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1" borderId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2" borderId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7" borderId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164" fontId="11" fillId="0" borderId="10"/>
    <xf numFmtId="0" fontId="12" fillId="4" borderId="0" applyNumberFormat="0" applyBorder="0" applyAlignment="0" applyProtection="0"/>
    <xf numFmtId="164" fontId="13" fillId="0" borderId="0">
      <alignment vertical="top"/>
    </xf>
    <xf numFmtId="164" fontId="14" fillId="0" borderId="0">
      <alignment horizontal="right"/>
    </xf>
    <xf numFmtId="164" fontId="14" fillId="0" borderId="0">
      <alignment horizontal="left"/>
    </xf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5" borderId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2" fontId="17" fillId="0" borderId="0">
      <protection locked="0"/>
    </xf>
    <xf numFmtId="2" fontId="18" fillId="0" borderId="0">
      <protection locked="0"/>
    </xf>
    <xf numFmtId="0" fontId="19" fillId="0" borderId="0"/>
    <xf numFmtId="0" fontId="20" fillId="0" borderId="0"/>
    <xf numFmtId="0" fontId="21" fillId="9" borderId="11" applyNumberFormat="0" applyAlignment="0" applyProtection="0"/>
    <xf numFmtId="0" fontId="21" fillId="9" borderId="11" applyNumberFormat="0" applyAlignment="0" applyProtection="0"/>
    <xf numFmtId="0" fontId="21" fillId="9" borderId="11" applyNumberFormat="0" applyAlignment="0" applyProtection="0"/>
    <xf numFmtId="0" fontId="22" fillId="9" borderId="11"/>
    <xf numFmtId="0" fontId="21" fillId="9" borderId="11" applyNumberFormat="0" applyAlignment="0" applyProtection="0"/>
    <xf numFmtId="0" fontId="21" fillId="9" borderId="11" applyNumberFormat="0" applyAlignment="0" applyProtection="0"/>
    <xf numFmtId="0" fontId="23" fillId="0" borderId="0">
      <alignment vertical="center"/>
    </xf>
    <xf numFmtId="0" fontId="24" fillId="22" borderId="12" applyNumberFormat="0" applyAlignment="0" applyProtection="0"/>
    <xf numFmtId="0" fontId="24" fillId="22" borderId="12" applyNumberFormat="0" applyAlignment="0" applyProtection="0"/>
    <xf numFmtId="0" fontId="25" fillId="22" borderId="12"/>
    <xf numFmtId="0" fontId="24" fillId="22" borderId="12" applyNumberFormat="0" applyAlignment="0" applyProtection="0"/>
    <xf numFmtId="0" fontId="24" fillId="22" borderId="12" applyNumberFormat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13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4" fillId="22" borderId="12" applyNumberFormat="0" applyAlignment="0" applyProtection="0"/>
    <xf numFmtId="4" fontId="8" fillId="0" borderId="0"/>
    <xf numFmtId="165" fontId="8" fillId="0" borderId="0"/>
    <xf numFmtId="166" fontId="5" fillId="0" borderId="0" applyBorder="0" applyAlignment="0" applyProtection="0"/>
    <xf numFmtId="166" fontId="5" fillId="0" borderId="0" applyBorder="0" applyAlignment="0" applyProtection="0"/>
    <xf numFmtId="40" fontId="8" fillId="0" borderId="0"/>
    <xf numFmtId="3" fontId="8" fillId="0" borderId="0"/>
    <xf numFmtId="0" fontId="8" fillId="0" borderId="0"/>
    <xf numFmtId="0" fontId="8" fillId="0" borderId="0"/>
    <xf numFmtId="167" fontId="8" fillId="0" borderId="0"/>
    <xf numFmtId="0" fontId="8" fillId="0" borderId="0"/>
    <xf numFmtId="0" fontId="8" fillId="0" borderId="0"/>
    <xf numFmtId="168" fontId="8" fillId="0" borderId="0"/>
    <xf numFmtId="169" fontId="8" fillId="0" borderId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8" borderId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19" borderId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20" borderId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0" fillId="21" borderId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28" fillId="8" borderId="11" applyNumberFormat="0" applyAlignment="0" applyProtection="0"/>
    <xf numFmtId="0" fontId="28" fillId="8" borderId="11" applyNumberFormat="0" applyAlignment="0" applyProtection="0"/>
    <xf numFmtId="0" fontId="28" fillId="8" borderId="11" applyNumberFormat="0" applyAlignment="0" applyProtection="0"/>
    <xf numFmtId="0" fontId="28" fillId="8" borderId="11" applyNumberFormat="0" applyAlignment="0" applyProtection="0"/>
    <xf numFmtId="0" fontId="28" fillId="9" borderId="11" applyNumberFormat="0" applyAlignment="0" applyProtection="0"/>
    <xf numFmtId="170" fontId="5" fillId="0" borderId="0" applyFill="0" applyBorder="0" applyAlignment="0" applyProtection="0"/>
    <xf numFmtId="0" fontId="5" fillId="0" borderId="0" applyFill="0" applyBorder="0" applyAlignment="0" applyProtection="0"/>
    <xf numFmtId="170" fontId="5" fillId="0" borderId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4">
      <alignment horizontal="center"/>
    </xf>
    <xf numFmtId="2" fontId="8" fillId="0" borderId="0"/>
    <xf numFmtId="2" fontId="8" fillId="0" borderId="0"/>
    <xf numFmtId="0" fontId="31" fillId="0" borderId="0">
      <alignment horizontal="left"/>
    </xf>
    <xf numFmtId="0" fontId="15" fillId="5" borderId="0" applyNumberFormat="0" applyBorder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5" fillId="4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6" fillId="0" borderId="0"/>
    <xf numFmtId="0" fontId="28" fillId="8" borderId="11" applyNumberFormat="0" applyAlignment="0" applyProtection="0"/>
    <xf numFmtId="0" fontId="30" fillId="0" borderId="18">
      <alignment horizontal="center"/>
    </xf>
    <xf numFmtId="0" fontId="37" fillId="0" borderId="19">
      <alignment horizontal="center"/>
    </xf>
    <xf numFmtId="171" fontId="8" fillId="0" borderId="0"/>
    <xf numFmtId="0" fontId="26" fillId="0" borderId="13" applyNumberFormat="0" applyFill="0" applyAlignment="0" applyProtection="0"/>
    <xf numFmtId="166" fontId="8" fillId="0" borderId="0"/>
    <xf numFmtId="172" fontId="5" fillId="0" borderId="0" applyFill="0" applyBorder="0" applyAlignment="0" applyProtection="0"/>
    <xf numFmtId="167" fontId="8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9" fillId="23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24" borderId="20" applyNumberFormat="0" applyAlignment="0" applyProtection="0"/>
    <xf numFmtId="0" fontId="5" fillId="24" borderId="20" applyNumberFormat="0" applyAlignment="0" applyProtection="0"/>
    <xf numFmtId="0" fontId="5" fillId="24" borderId="20" applyNumberFormat="0" applyAlignment="0" applyProtection="0"/>
    <xf numFmtId="0" fontId="5" fillId="24" borderId="20" applyNumberFormat="0" applyAlignment="0" applyProtection="0"/>
    <xf numFmtId="0" fontId="5" fillId="24" borderId="20" applyNumberFormat="0" applyAlignment="0" applyProtection="0"/>
    <xf numFmtId="0" fontId="5" fillId="24" borderId="20" applyNumberFormat="0" applyAlignment="0" applyProtection="0"/>
    <xf numFmtId="0" fontId="41" fillId="9" borderId="21" applyNumberFormat="0" applyAlignment="0" applyProtection="0"/>
    <xf numFmtId="10" fontId="8" fillId="0" borderId="0"/>
    <xf numFmtId="173" fontId="17" fillId="0" borderId="0">
      <protection locked="0"/>
    </xf>
    <xf numFmtId="174" fontId="17" fillId="0" borderId="0">
      <protection locked="0"/>
    </xf>
    <xf numFmtId="9" fontId="5" fillId="0" borderId="0" applyFill="0" applyBorder="0" applyAlignment="0" applyProtection="0"/>
    <xf numFmtId="9" fontId="2" fillId="0" borderId="0" applyFont="0" applyFill="0" applyBorder="0" applyAlignment="0" applyProtection="0"/>
    <xf numFmtId="9" fontId="8" fillId="0" borderId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8" fillId="0" borderId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0" fontId="14" fillId="0" borderId="0"/>
    <xf numFmtId="0" fontId="41" fillId="9" borderId="21" applyNumberFormat="0" applyAlignment="0" applyProtection="0"/>
    <xf numFmtId="0" fontId="41" fillId="9" borderId="21" applyNumberFormat="0" applyAlignment="0" applyProtection="0"/>
    <xf numFmtId="0" fontId="42" fillId="9" borderId="21"/>
    <xf numFmtId="0" fontId="41" fillId="9" borderId="21" applyNumberFormat="0" applyAlignment="0" applyProtection="0"/>
    <xf numFmtId="0" fontId="41" fillId="9" borderId="21" applyNumberFormat="0" applyAlignment="0" applyProtection="0"/>
    <xf numFmtId="38" fontId="8" fillId="0" borderId="0"/>
    <xf numFmtId="38" fontId="43" fillId="0" borderId="22"/>
    <xf numFmtId="175" fontId="40" fillId="0" borderId="0">
      <protection locked="0"/>
    </xf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8" fillId="0" borderId="0"/>
    <xf numFmtId="176" fontId="5" fillId="0" borderId="0" applyFill="0" applyBorder="0" applyAlignment="0" applyProtection="0"/>
    <xf numFmtId="166" fontId="5" fillId="0" borderId="0"/>
    <xf numFmtId="0" fontId="5" fillId="0" borderId="0"/>
    <xf numFmtId="166" fontId="5" fillId="0" borderId="0"/>
    <xf numFmtId="166" fontId="40" fillId="0" borderId="0"/>
    <xf numFmtId="166" fontId="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6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77" fontId="8" fillId="0" borderId="0"/>
    <xf numFmtId="178" fontId="8" fillId="0" borderId="0"/>
    <xf numFmtId="0" fontId="47" fillId="0" borderId="0" applyNumberFormat="0" applyFill="0" applyBorder="0" applyAlignment="0" applyProtection="0"/>
    <xf numFmtId="0" fontId="48" fillId="0" borderId="23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49" fillId="0" borderId="15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51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52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2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3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4" fillId="0" borderId="24"/>
    <xf numFmtId="2" fontId="55" fillId="0" borderId="0">
      <protection locked="0"/>
    </xf>
    <xf numFmtId="2" fontId="55" fillId="0" borderId="0">
      <protection locked="0"/>
    </xf>
    <xf numFmtId="0" fontId="56" fillId="0" borderId="25" applyNumberFormat="0" applyFill="0" applyAlignment="0" applyProtection="0"/>
    <xf numFmtId="0" fontId="56" fillId="0" borderId="25" applyNumberFormat="0" applyFill="0" applyAlignment="0" applyProtection="0"/>
    <xf numFmtId="0" fontId="57" fillId="0" borderId="25"/>
    <xf numFmtId="0" fontId="56" fillId="0" borderId="25" applyNumberFormat="0" applyFill="0" applyAlignment="0" applyProtection="0"/>
    <xf numFmtId="0" fontId="56" fillId="0" borderId="25" applyNumberFormat="0" applyFill="0" applyAlignment="0" applyProtection="0"/>
    <xf numFmtId="174" fontId="17" fillId="0" borderId="0">
      <protection locked="0"/>
    </xf>
    <xf numFmtId="179" fontId="17" fillId="0" borderId="0">
      <protection locked="0"/>
    </xf>
    <xf numFmtId="0" fontId="40" fillId="0" borderId="0"/>
    <xf numFmtId="43" fontId="2" fillId="0" borderId="0" applyFont="0" applyFill="0" applyBorder="0" applyAlignment="0" applyProtection="0"/>
    <xf numFmtId="166" fontId="5" fillId="0" borderId="0" applyFill="0" applyBorder="0" applyAlignment="0" applyProtection="0"/>
    <xf numFmtId="176" fontId="5" fillId="0" borderId="0" applyFill="0" applyBorder="0" applyAlignment="0" applyProtection="0"/>
    <xf numFmtId="166" fontId="5" fillId="0" borderId="0" applyFill="0" applyBorder="0" applyAlignment="0" applyProtection="0"/>
    <xf numFmtId="176" fontId="5" fillId="0" borderId="0" applyFill="0" applyBorder="0" applyAlignment="0" applyProtection="0"/>
    <xf numFmtId="3" fontId="8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0" fillId="0" borderId="2" xfId="0" applyBorder="1" applyProtection="1">
      <protection locked="0"/>
    </xf>
    <xf numFmtId="3" fontId="3" fillId="0" borderId="1" xfId="0" applyNumberFormat="1" applyFont="1" applyBorder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center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center" wrapText="1"/>
    </xf>
    <xf numFmtId="0" fontId="3" fillId="2" borderId="4" xfId="0" applyFont="1" applyFill="1" applyBorder="1" applyAlignment="1" applyProtection="1">
      <alignment horizontal="center" wrapText="1"/>
    </xf>
    <xf numFmtId="0" fontId="3" fillId="2" borderId="5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horizontal="center" vertical="top" wrapText="1"/>
    </xf>
    <xf numFmtId="0" fontId="3" fillId="2" borderId="5" xfId="0" applyFont="1" applyFill="1" applyBorder="1" applyAlignment="1" applyProtection="1">
      <alignment horizontal="center" wrapText="1"/>
    </xf>
    <xf numFmtId="0" fontId="3" fillId="2" borderId="0" xfId="0" applyFont="1" applyFill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horizontal="center" wrapText="1"/>
    </xf>
    <xf numFmtId="3" fontId="3" fillId="0" borderId="1" xfId="0" applyNumberFormat="1" applyFont="1" applyBorder="1" applyAlignment="1" applyProtection="1">
      <alignment horizontal="right" vertical="top" wrapText="1"/>
    </xf>
    <xf numFmtId="3" fontId="4" fillId="2" borderId="1" xfId="0" applyNumberFormat="1" applyFont="1" applyFill="1" applyBorder="1" applyAlignment="1" applyProtection="1">
      <alignment horizontal="right" vertical="top" wrapText="1"/>
    </xf>
    <xf numFmtId="0" fontId="4" fillId="2" borderId="1" xfId="0" applyFont="1" applyFill="1" applyBorder="1" applyAlignment="1" applyProtection="1">
      <alignment horizontal="center" wrapText="1"/>
    </xf>
    <xf numFmtId="0" fontId="4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wrapText="1"/>
    </xf>
    <xf numFmtId="0" fontId="3" fillId="2" borderId="8" xfId="0" applyFont="1" applyFill="1" applyBorder="1" applyAlignment="1" applyProtection="1">
      <alignment horizontal="center" wrapText="1"/>
    </xf>
    <xf numFmtId="0" fontId="3" fillId="2" borderId="9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wrapText="1"/>
    </xf>
  </cellXfs>
  <cellStyles count="38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10" xfId="383" xr:uid="{00000000-0005-0000-0000-0000EA000000}"/>
    <cellStyle name="Normal 2 2" xfId="234" xr:uid="{00000000-0005-0000-0000-0000EB000000}"/>
    <cellStyle name="Normal 2 3" xfId="235" xr:uid="{00000000-0005-0000-0000-0000EC000000}"/>
    <cellStyle name="Normal 2 3 2" xfId="236" xr:uid="{00000000-0005-0000-0000-0000ED000000}"/>
    <cellStyle name="Normal 2 3_00_Decisão Anexo V 2015_MEMORIAL_Oficial SOF" xfId="237" xr:uid="{00000000-0005-0000-0000-0000EE000000}"/>
    <cellStyle name="Normal 2 4" xfId="238" xr:uid="{00000000-0005-0000-0000-0000EF000000}"/>
    <cellStyle name="Normal 2 5" xfId="239" xr:uid="{00000000-0005-0000-0000-0000F0000000}"/>
    <cellStyle name="Normal 2 6" xfId="240" xr:uid="{00000000-0005-0000-0000-0000F1000000}"/>
    <cellStyle name="Normal 2 7" xfId="241" xr:uid="{00000000-0005-0000-0000-0000F2000000}"/>
    <cellStyle name="Normal 2 8" xfId="384" xr:uid="{00000000-0005-0000-0000-0000F3000000}"/>
    <cellStyle name="Normal 2 9" xfId="382" xr:uid="{00000000-0005-0000-0000-0000F4000000}"/>
    <cellStyle name="Normal 2_00_Decisão Anexo V 2015_MEMORIAL_Oficial SOF" xfId="242" xr:uid="{00000000-0005-0000-0000-0000F5000000}"/>
    <cellStyle name="Normal 3" xfId="243" xr:uid="{00000000-0005-0000-0000-0000F6000000}"/>
    <cellStyle name="Normal 3 2" xfId="244" xr:uid="{00000000-0005-0000-0000-0000F7000000}"/>
    <cellStyle name="Normal 3_05_Impactos_Demais PLs_2013_Dados CNJ de jul-12" xfId="245" xr:uid="{00000000-0005-0000-0000-0000F8000000}"/>
    <cellStyle name="Normal 4" xfId="246" xr:uid="{00000000-0005-0000-0000-0000F9000000}"/>
    <cellStyle name="Normal 5" xfId="247" xr:uid="{00000000-0005-0000-0000-0000FA000000}"/>
    <cellStyle name="Normal 6" xfId="248" xr:uid="{00000000-0005-0000-0000-0000FB000000}"/>
    <cellStyle name="Normal 7" xfId="249" xr:uid="{00000000-0005-0000-0000-0000FC000000}"/>
    <cellStyle name="Normal 8" xfId="250" xr:uid="{00000000-0005-0000-0000-0000FD000000}"/>
    <cellStyle name="Normal 9" xfId="251" xr:uid="{00000000-0005-0000-0000-0000FE000000}"/>
    <cellStyle name="Nota 2" xfId="252" xr:uid="{00000000-0005-0000-0000-0000FF000000}"/>
    <cellStyle name="Nota 2 2" xfId="253" xr:uid="{00000000-0005-0000-0000-000000010000}"/>
    <cellStyle name="Nota 2_00_Decisão Anexo V 2015_MEMORIAL_Oficial SOF" xfId="254" xr:uid="{00000000-0005-0000-0000-000001010000}"/>
    <cellStyle name="Nota 3" xfId="255" xr:uid="{00000000-0005-0000-0000-000002010000}"/>
    <cellStyle name="Nota 4" xfId="256" xr:uid="{00000000-0005-0000-0000-000003010000}"/>
    <cellStyle name="Note" xfId="257" xr:uid="{00000000-0005-0000-0000-000004010000}"/>
    <cellStyle name="Output" xfId="258" xr:uid="{00000000-0005-0000-0000-000005010000}"/>
    <cellStyle name="Percent_Agenda" xfId="259" xr:uid="{00000000-0005-0000-0000-000006010000}"/>
    <cellStyle name="Percentual" xfId="260" xr:uid="{00000000-0005-0000-0000-000007010000}"/>
    <cellStyle name="Ponto" xfId="261" xr:uid="{00000000-0005-0000-0000-000008010000}"/>
    <cellStyle name="Porcentagem 10" xfId="262" xr:uid="{00000000-0005-0000-0000-000009010000}"/>
    <cellStyle name="Porcentagem 2" xfId="263" xr:uid="{00000000-0005-0000-0000-00000A010000}"/>
    <cellStyle name="Porcentagem 2 2" xfId="264" xr:uid="{00000000-0005-0000-0000-00000B010000}"/>
    <cellStyle name="Porcentagem 2 3" xfId="265" xr:uid="{00000000-0005-0000-0000-00000C010000}"/>
    <cellStyle name="Porcentagem 2 4" xfId="385" xr:uid="{00000000-0005-0000-0000-00000D010000}"/>
    <cellStyle name="Porcentagem 2_FCDF 2014_2ª Versão" xfId="266" xr:uid="{00000000-0005-0000-0000-00000E010000}"/>
    <cellStyle name="Porcentagem 3" xfId="267" xr:uid="{00000000-0005-0000-0000-00000F010000}"/>
    <cellStyle name="Porcentagem 4" xfId="268" xr:uid="{00000000-0005-0000-0000-000010010000}"/>
    <cellStyle name="Porcentagem 5" xfId="269" xr:uid="{00000000-0005-0000-0000-000011010000}"/>
    <cellStyle name="Porcentagem 6" xfId="270" xr:uid="{00000000-0005-0000-0000-000012010000}"/>
    <cellStyle name="Porcentagem 7" xfId="271" xr:uid="{00000000-0005-0000-0000-000013010000}"/>
    <cellStyle name="Porcentagem 8" xfId="272" xr:uid="{00000000-0005-0000-0000-000014010000}"/>
    <cellStyle name="Porcentagem 9" xfId="273" xr:uid="{00000000-0005-0000-0000-000015010000}"/>
    <cellStyle name="rodape" xfId="274" xr:uid="{00000000-0005-0000-0000-000016010000}"/>
    <cellStyle name="Saída 2" xfId="275" xr:uid="{00000000-0005-0000-0000-000017010000}"/>
    <cellStyle name="Saída 2 2" xfId="276" xr:uid="{00000000-0005-0000-0000-000018010000}"/>
    <cellStyle name="Saída 2_05_Impactos_Demais PLs_2013_Dados CNJ de jul-12" xfId="277" xr:uid="{00000000-0005-0000-0000-000019010000}"/>
    <cellStyle name="Saída 3" xfId="278" xr:uid="{00000000-0005-0000-0000-00001A010000}"/>
    <cellStyle name="Saída 4" xfId="279" xr:uid="{00000000-0005-0000-0000-00001B010000}"/>
    <cellStyle name="Sep. milhar [0]" xfId="280" xr:uid="{00000000-0005-0000-0000-00001C010000}"/>
    <cellStyle name="Sep. milhar [2]" xfId="281" xr:uid="{00000000-0005-0000-0000-00001D010000}"/>
    <cellStyle name="Separador de m" xfId="282" xr:uid="{00000000-0005-0000-0000-00001E010000}"/>
    <cellStyle name="Separador de milhares 10" xfId="283" xr:uid="{00000000-0005-0000-0000-00001F010000}"/>
    <cellStyle name="Separador de milhares 2" xfId="284" xr:uid="{00000000-0005-0000-0000-000020010000}"/>
    <cellStyle name="Separador de milhares 2 2" xfId="285" xr:uid="{00000000-0005-0000-0000-000021010000}"/>
    <cellStyle name="Separador de milhares 2 2 3" xfId="286" xr:uid="{00000000-0005-0000-0000-000022010000}"/>
    <cellStyle name="Separador de milhares 2 2 6" xfId="287" xr:uid="{00000000-0005-0000-0000-000023010000}"/>
    <cellStyle name="Separador de milhares 2 2_00_Decisão Anexo V 2015_MEMORIAL_Oficial SOF" xfId="288" xr:uid="{00000000-0005-0000-0000-000024010000}"/>
    <cellStyle name="Separador de milhares 2 3" xfId="289" xr:uid="{00000000-0005-0000-0000-000025010000}"/>
    <cellStyle name="Separador de milhares 2 3 2" xfId="290" xr:uid="{00000000-0005-0000-0000-000026010000}"/>
    <cellStyle name="Separador de milhares 2 3 2 2" xfId="291" xr:uid="{00000000-0005-0000-0000-000027010000}"/>
    <cellStyle name="Separador de milhares 2 3 2 2 2" xfId="292" xr:uid="{00000000-0005-0000-0000-000028010000}"/>
    <cellStyle name="Separador de milhares 2 3 2 2_00_Decisão Anexo V 2015_MEMORIAL_Oficial SOF" xfId="293" xr:uid="{00000000-0005-0000-0000-000029010000}"/>
    <cellStyle name="Separador de milhares 2 3 2_00_Decisão Anexo V 2015_MEMORIAL_Oficial SOF" xfId="294" xr:uid="{00000000-0005-0000-0000-00002A010000}"/>
    <cellStyle name="Separador de milhares 2 3 3" xfId="295" xr:uid="{00000000-0005-0000-0000-00002B010000}"/>
    <cellStyle name="Separador de milhares 2 3_00_Decisão Anexo V 2015_MEMORIAL_Oficial SOF" xfId="296" xr:uid="{00000000-0005-0000-0000-00002C010000}"/>
    <cellStyle name="Separador de milhares 2 4" xfId="297" xr:uid="{00000000-0005-0000-0000-00002D010000}"/>
    <cellStyle name="Separador de milhares 2 5" xfId="298" xr:uid="{00000000-0005-0000-0000-00002E010000}"/>
    <cellStyle name="Separador de milhares 2 5 2" xfId="299" xr:uid="{00000000-0005-0000-0000-00002F010000}"/>
    <cellStyle name="Separador de milhares 2 5_00_Decisão Anexo V 2015_MEMORIAL_Oficial SOF" xfId="300" xr:uid="{00000000-0005-0000-0000-000030010000}"/>
    <cellStyle name="Separador de milhares 2_00_Decisão Anexo V 2015_MEMORIAL_Oficial SOF" xfId="301" xr:uid="{00000000-0005-0000-0000-000031010000}"/>
    <cellStyle name="Separador de milhares 3" xfId="302" xr:uid="{00000000-0005-0000-0000-000032010000}"/>
    <cellStyle name="Separador de milhares 3 2" xfId="303" xr:uid="{00000000-0005-0000-0000-000033010000}"/>
    <cellStyle name="Separador de milhares 3 3" xfId="304" xr:uid="{00000000-0005-0000-0000-000034010000}"/>
    <cellStyle name="Separador de milhares 3_00_Decisão Anexo V 2015_MEMORIAL_Oficial SOF" xfId="305" xr:uid="{00000000-0005-0000-0000-000035010000}"/>
    <cellStyle name="Separador de milhares 4" xfId="306" xr:uid="{00000000-0005-0000-0000-000036010000}"/>
    <cellStyle name="Separador de milhares 5" xfId="307" xr:uid="{00000000-0005-0000-0000-000037010000}"/>
    <cellStyle name="Separador de milhares 6" xfId="308" xr:uid="{00000000-0005-0000-0000-000038010000}"/>
    <cellStyle name="Separador de milhares 7" xfId="309" xr:uid="{00000000-0005-0000-0000-000039010000}"/>
    <cellStyle name="Separador de milhares 8" xfId="310" xr:uid="{00000000-0005-0000-0000-00003A010000}"/>
    <cellStyle name="Separador de milhares 9" xfId="311" xr:uid="{00000000-0005-0000-0000-00003B010000}"/>
    <cellStyle name="TableStyleLight1" xfId="312" xr:uid="{00000000-0005-0000-0000-00003C010000}"/>
    <cellStyle name="TableStyleLight1 2" xfId="313" xr:uid="{00000000-0005-0000-0000-00003D010000}"/>
    <cellStyle name="TableStyleLight1 3" xfId="314" xr:uid="{00000000-0005-0000-0000-00003E010000}"/>
    <cellStyle name="TableStyleLight1 5" xfId="315" xr:uid="{00000000-0005-0000-0000-00003F010000}"/>
    <cellStyle name="TableStyleLight1_00_Decisão Anexo V 2015_MEMORIAL_Oficial SOF" xfId="316" xr:uid="{00000000-0005-0000-0000-000040010000}"/>
    <cellStyle name="Texto de Aviso 2" xfId="317" xr:uid="{00000000-0005-0000-0000-000041010000}"/>
    <cellStyle name="Texto de Aviso 2 2" xfId="318" xr:uid="{00000000-0005-0000-0000-000042010000}"/>
    <cellStyle name="Texto de Aviso 2_05_Impactos_Demais PLs_2013_Dados CNJ de jul-12" xfId="319" xr:uid="{00000000-0005-0000-0000-000043010000}"/>
    <cellStyle name="Texto de Aviso 3" xfId="320" xr:uid="{00000000-0005-0000-0000-000044010000}"/>
    <cellStyle name="Texto de Aviso 4" xfId="321" xr:uid="{00000000-0005-0000-0000-000045010000}"/>
    <cellStyle name="Texto Explicativo 2" xfId="322" xr:uid="{00000000-0005-0000-0000-000046010000}"/>
    <cellStyle name="Texto Explicativo 2 2" xfId="323" xr:uid="{00000000-0005-0000-0000-000047010000}"/>
    <cellStyle name="Texto Explicativo 2_05_Impactos_Demais PLs_2013_Dados CNJ de jul-12" xfId="324" xr:uid="{00000000-0005-0000-0000-000048010000}"/>
    <cellStyle name="Texto Explicativo 3" xfId="325" xr:uid="{00000000-0005-0000-0000-000049010000}"/>
    <cellStyle name="Texto Explicativo 4" xfId="326" xr:uid="{00000000-0005-0000-0000-00004A010000}"/>
    <cellStyle name="Texto, derecha" xfId="327" xr:uid="{00000000-0005-0000-0000-00004B010000}"/>
    <cellStyle name="Texto, izquierda" xfId="328" xr:uid="{00000000-0005-0000-0000-00004C010000}"/>
    <cellStyle name="Title" xfId="329" xr:uid="{00000000-0005-0000-0000-00004D010000}"/>
    <cellStyle name="Titulo" xfId="330" xr:uid="{00000000-0005-0000-0000-00004E010000}"/>
    <cellStyle name="Título 1 1" xfId="331" xr:uid="{00000000-0005-0000-0000-00004F010000}"/>
    <cellStyle name="Título 1 2" xfId="332" xr:uid="{00000000-0005-0000-0000-000050010000}"/>
    <cellStyle name="Título 1 2 2" xfId="333" xr:uid="{00000000-0005-0000-0000-000051010000}"/>
    <cellStyle name="Título 1 2_05_Impactos_Demais PLs_2013_Dados CNJ de jul-12" xfId="334" xr:uid="{00000000-0005-0000-0000-000052010000}"/>
    <cellStyle name="Título 1 3" xfId="335" xr:uid="{00000000-0005-0000-0000-000053010000}"/>
    <cellStyle name="Título 1 4" xfId="336" xr:uid="{00000000-0005-0000-0000-000054010000}"/>
    <cellStyle name="Título 10" xfId="337" xr:uid="{00000000-0005-0000-0000-000055010000}"/>
    <cellStyle name="Título 11" xfId="338" xr:uid="{00000000-0005-0000-0000-000056010000}"/>
    <cellStyle name="Título 2 2" xfId="339" xr:uid="{00000000-0005-0000-0000-000057010000}"/>
    <cellStyle name="Título 2 2 2" xfId="340" xr:uid="{00000000-0005-0000-0000-000058010000}"/>
    <cellStyle name="Título 2 2_05_Impactos_Demais PLs_2013_Dados CNJ de jul-12" xfId="341" xr:uid="{00000000-0005-0000-0000-000059010000}"/>
    <cellStyle name="Título 2 3" xfId="342" xr:uid="{00000000-0005-0000-0000-00005A010000}"/>
    <cellStyle name="Título 2 4" xfId="343" xr:uid="{00000000-0005-0000-0000-00005B010000}"/>
    <cellStyle name="Título 3 2" xfId="344" xr:uid="{00000000-0005-0000-0000-00005C010000}"/>
    <cellStyle name="Título 3 2 2" xfId="345" xr:uid="{00000000-0005-0000-0000-00005D010000}"/>
    <cellStyle name="Título 3 2_05_Impactos_Demais PLs_2013_Dados CNJ de jul-12" xfId="346" xr:uid="{00000000-0005-0000-0000-00005E010000}"/>
    <cellStyle name="Título 3 3" xfId="347" xr:uid="{00000000-0005-0000-0000-00005F010000}"/>
    <cellStyle name="Título 3 4" xfId="348" xr:uid="{00000000-0005-0000-0000-000060010000}"/>
    <cellStyle name="Título 4 2" xfId="349" xr:uid="{00000000-0005-0000-0000-000061010000}"/>
    <cellStyle name="Título 4 2 2" xfId="350" xr:uid="{00000000-0005-0000-0000-000062010000}"/>
    <cellStyle name="Título 4 2_05_Impactos_Demais PLs_2013_Dados CNJ de jul-12" xfId="351" xr:uid="{00000000-0005-0000-0000-000063010000}"/>
    <cellStyle name="Título 4 3" xfId="352" xr:uid="{00000000-0005-0000-0000-000064010000}"/>
    <cellStyle name="Título 4 4" xfId="353" xr:uid="{00000000-0005-0000-0000-000065010000}"/>
    <cellStyle name="Título 5" xfId="354" xr:uid="{00000000-0005-0000-0000-000066010000}"/>
    <cellStyle name="Título 5 2" xfId="355" xr:uid="{00000000-0005-0000-0000-000067010000}"/>
    <cellStyle name="Título 5 3" xfId="356" xr:uid="{00000000-0005-0000-0000-000068010000}"/>
    <cellStyle name="Título 5_05_Impactos_Demais PLs_2013_Dados CNJ de jul-12" xfId="357" xr:uid="{00000000-0005-0000-0000-000069010000}"/>
    <cellStyle name="Título 6" xfId="358" xr:uid="{00000000-0005-0000-0000-00006A010000}"/>
    <cellStyle name="Título 6 2" xfId="359" xr:uid="{00000000-0005-0000-0000-00006B010000}"/>
    <cellStyle name="Título 6_34" xfId="360" xr:uid="{00000000-0005-0000-0000-00006C010000}"/>
    <cellStyle name="Título 7" xfId="361" xr:uid="{00000000-0005-0000-0000-00006D010000}"/>
    <cellStyle name="Título 8" xfId="362" xr:uid="{00000000-0005-0000-0000-00006E010000}"/>
    <cellStyle name="Título 9" xfId="363" xr:uid="{00000000-0005-0000-0000-00006F010000}"/>
    <cellStyle name="Titulo_00_Equalização ASMED_SOF" xfId="364" xr:uid="{00000000-0005-0000-0000-000070010000}"/>
    <cellStyle name="Titulo1" xfId="365" xr:uid="{00000000-0005-0000-0000-000071010000}"/>
    <cellStyle name="Titulo2" xfId="366" xr:uid="{00000000-0005-0000-0000-000072010000}"/>
    <cellStyle name="Total 2" xfId="367" xr:uid="{00000000-0005-0000-0000-000073010000}"/>
    <cellStyle name="Total 2 2" xfId="368" xr:uid="{00000000-0005-0000-0000-000074010000}"/>
    <cellStyle name="Total 2_05_Impactos_Demais PLs_2013_Dados CNJ de jul-12" xfId="369" xr:uid="{00000000-0005-0000-0000-000075010000}"/>
    <cellStyle name="Total 3" xfId="370" xr:uid="{00000000-0005-0000-0000-000076010000}"/>
    <cellStyle name="Total 4" xfId="371" xr:uid="{00000000-0005-0000-0000-000077010000}"/>
    <cellStyle name="V¡rgula" xfId="372" xr:uid="{00000000-0005-0000-0000-000078010000}"/>
    <cellStyle name="V¡rgula0" xfId="373" xr:uid="{00000000-0005-0000-0000-000079010000}"/>
    <cellStyle name="Vírgul - Estilo1" xfId="374" xr:uid="{00000000-0005-0000-0000-00007A010000}"/>
    <cellStyle name="Vírgula 2" xfId="375" xr:uid="{00000000-0005-0000-0000-00007B010000}"/>
    <cellStyle name="Vírgula 2 2" xfId="376" xr:uid="{00000000-0005-0000-0000-00007C010000}"/>
    <cellStyle name="Vírgula 2 3" xfId="386" xr:uid="{00000000-0005-0000-0000-00007D010000}"/>
    <cellStyle name="Vírgula 3" xfId="377" xr:uid="{00000000-0005-0000-0000-00007E010000}"/>
    <cellStyle name="Vírgula 4" xfId="378" xr:uid="{00000000-0005-0000-0000-00007F010000}"/>
    <cellStyle name="Vírgula 5" xfId="379" xr:uid="{00000000-0005-0000-0000-000080010000}"/>
    <cellStyle name="Vírgula0" xfId="380" xr:uid="{00000000-0005-0000-0000-000081010000}"/>
    <cellStyle name="Warning Text" xfId="381" xr:uid="{00000000-0005-0000-0000-000082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showGridLines="0" tabSelected="1" topLeftCell="A43" zoomScale="120" zoomScaleNormal="120" workbookViewId="0">
      <selection activeCell="B5" sqref="B5:H5"/>
    </sheetView>
  </sheetViews>
  <sheetFormatPr defaultColWidth="9.140625" defaultRowHeight="12.75"/>
  <cols>
    <col min="1" max="1" width="1.85546875" style="1" customWidth="1"/>
    <col min="2" max="4" width="8.7109375" style="1" customWidth="1"/>
    <col min="5" max="8" width="17.7109375" style="1" customWidth="1"/>
    <col min="9" max="9" width="10.7109375" style="1" customWidth="1"/>
    <col min="10" max="16384" width="9.140625" style="1"/>
  </cols>
  <sheetData>
    <row r="1" spans="1:9">
      <c r="B1" s="2" t="s">
        <v>0</v>
      </c>
      <c r="C1" s="3"/>
      <c r="D1" s="3"/>
      <c r="E1" s="3"/>
      <c r="F1" s="3"/>
      <c r="G1" s="3"/>
      <c r="H1" s="3"/>
    </row>
    <row r="2" spans="1:9">
      <c r="B2" s="2" t="s">
        <v>28</v>
      </c>
      <c r="C2" s="3"/>
      <c r="D2" s="3"/>
      <c r="E2" s="3"/>
      <c r="F2" s="3"/>
      <c r="G2" s="3"/>
      <c r="H2" s="3"/>
    </row>
    <row r="3" spans="1:9">
      <c r="B3" s="2" t="s">
        <v>29</v>
      </c>
      <c r="C3" s="3"/>
      <c r="D3" s="3"/>
      <c r="E3" s="3"/>
      <c r="F3" s="3"/>
      <c r="G3" s="3"/>
      <c r="H3" s="3"/>
    </row>
    <row r="4" spans="1:9">
      <c r="B4" s="3" t="s">
        <v>30</v>
      </c>
      <c r="C4" s="3"/>
      <c r="D4" s="3"/>
      <c r="E4" s="3"/>
      <c r="F4" s="3"/>
      <c r="G4" s="3"/>
      <c r="H4" s="3"/>
    </row>
    <row r="5" spans="1:9">
      <c r="B5" s="27" t="s">
        <v>1</v>
      </c>
      <c r="C5" s="27"/>
      <c r="D5" s="27"/>
      <c r="E5" s="27"/>
      <c r="F5" s="27"/>
      <c r="G5" s="27"/>
      <c r="H5" s="27"/>
    </row>
    <row r="6" spans="1:9" ht="8.25" customHeight="1">
      <c r="B6" s="4"/>
      <c r="C6" s="3"/>
      <c r="D6" s="3"/>
      <c r="E6" s="3"/>
      <c r="F6" s="3"/>
      <c r="G6" s="3"/>
      <c r="H6" s="3"/>
    </row>
    <row r="7" spans="1:9">
      <c r="B7" s="5" t="s">
        <v>2</v>
      </c>
      <c r="C7" s="3"/>
      <c r="D7" s="3"/>
      <c r="E7" s="3"/>
      <c r="F7" s="3"/>
      <c r="G7" s="3"/>
      <c r="H7" s="3"/>
    </row>
    <row r="8" spans="1:9" ht="15.75" customHeight="1">
      <c r="B8" s="28" t="s">
        <v>3</v>
      </c>
      <c r="C8" s="28"/>
      <c r="D8" s="28"/>
      <c r="E8" s="28" t="s">
        <v>4</v>
      </c>
      <c r="F8" s="28"/>
      <c r="G8" s="28"/>
      <c r="H8" s="28"/>
      <c r="I8" s="6"/>
    </row>
    <row r="9" spans="1:9" ht="34.5" customHeight="1">
      <c r="B9" s="28"/>
      <c r="C9" s="28"/>
      <c r="D9" s="28"/>
      <c r="E9" s="13" t="s">
        <v>5</v>
      </c>
      <c r="F9" s="13" t="s">
        <v>6</v>
      </c>
      <c r="G9" s="13" t="s">
        <v>7</v>
      </c>
      <c r="H9" s="13" t="s">
        <v>8</v>
      </c>
    </row>
    <row r="10" spans="1:9">
      <c r="A10" s="7"/>
      <c r="B10" s="14"/>
      <c r="C10" s="15"/>
      <c r="D10" s="16">
        <v>13</v>
      </c>
      <c r="E10" s="24">
        <f>H10-G10-F10</f>
        <v>1201</v>
      </c>
      <c r="F10" s="8">
        <v>19</v>
      </c>
      <c r="G10" s="8">
        <v>45</v>
      </c>
      <c r="H10" s="8">
        <v>1265</v>
      </c>
    </row>
    <row r="11" spans="1:9">
      <c r="A11" s="7"/>
      <c r="B11" s="17" t="s">
        <v>9</v>
      </c>
      <c r="C11" s="15" t="s">
        <v>10</v>
      </c>
      <c r="D11" s="16">
        <v>12</v>
      </c>
      <c r="E11" s="24">
        <f t="shared" ref="E11:E22" si="0">H11-G11-F11</f>
        <v>92</v>
      </c>
      <c r="F11" s="8">
        <v>2</v>
      </c>
      <c r="G11" s="8">
        <v>5</v>
      </c>
      <c r="H11" s="8">
        <v>99</v>
      </c>
    </row>
    <row r="12" spans="1:9">
      <c r="A12" s="7"/>
      <c r="B12" s="17" t="s">
        <v>11</v>
      </c>
      <c r="C12" s="15"/>
      <c r="D12" s="16">
        <v>11</v>
      </c>
      <c r="E12" s="24">
        <f t="shared" si="0"/>
        <v>56</v>
      </c>
      <c r="F12" s="8">
        <v>3</v>
      </c>
      <c r="G12" s="8">
        <v>3</v>
      </c>
      <c r="H12" s="8">
        <v>62</v>
      </c>
    </row>
    <row r="13" spans="1:9">
      <c r="A13" s="7"/>
      <c r="B13" s="17" t="s">
        <v>9</v>
      </c>
      <c r="C13" s="18"/>
      <c r="D13" s="16">
        <v>10</v>
      </c>
      <c r="E13" s="24">
        <f t="shared" si="0"/>
        <v>33</v>
      </c>
      <c r="F13" s="8">
        <v>0</v>
      </c>
      <c r="G13" s="8">
        <v>2</v>
      </c>
      <c r="H13" s="8">
        <v>35</v>
      </c>
    </row>
    <row r="14" spans="1:9">
      <c r="A14" s="7"/>
      <c r="B14" s="17" t="s">
        <v>12</v>
      </c>
      <c r="C14" s="15"/>
      <c r="D14" s="16">
        <v>9</v>
      </c>
      <c r="E14" s="24">
        <f t="shared" si="0"/>
        <v>40</v>
      </c>
      <c r="F14" s="8">
        <v>0</v>
      </c>
      <c r="G14" s="8">
        <v>0</v>
      </c>
      <c r="H14" s="8">
        <v>40</v>
      </c>
    </row>
    <row r="15" spans="1:9">
      <c r="A15" s="7"/>
      <c r="B15" s="17" t="s">
        <v>13</v>
      </c>
      <c r="C15" s="15" t="s">
        <v>14</v>
      </c>
      <c r="D15" s="16">
        <v>8</v>
      </c>
      <c r="E15" s="24">
        <f t="shared" si="0"/>
        <v>13</v>
      </c>
      <c r="F15" s="8">
        <v>0</v>
      </c>
      <c r="G15" s="8">
        <v>1</v>
      </c>
      <c r="H15" s="8">
        <v>14</v>
      </c>
    </row>
    <row r="16" spans="1:9">
      <c r="A16" s="7"/>
      <c r="B16" s="17" t="s">
        <v>15</v>
      </c>
      <c r="C16" s="15"/>
      <c r="D16" s="16">
        <v>7</v>
      </c>
      <c r="E16" s="24">
        <f t="shared" si="0"/>
        <v>31</v>
      </c>
      <c r="F16" s="8">
        <v>0</v>
      </c>
      <c r="G16" s="8">
        <v>0</v>
      </c>
      <c r="H16" s="8">
        <v>31</v>
      </c>
    </row>
    <row r="17" spans="1:8">
      <c r="A17" s="7"/>
      <c r="B17" s="17" t="s">
        <v>16</v>
      </c>
      <c r="C17" s="15"/>
      <c r="D17" s="16">
        <v>6</v>
      </c>
      <c r="E17" s="24">
        <f t="shared" si="0"/>
        <v>10</v>
      </c>
      <c r="F17" s="8">
        <v>0</v>
      </c>
      <c r="G17" s="8">
        <v>0</v>
      </c>
      <c r="H17" s="8">
        <v>10</v>
      </c>
    </row>
    <row r="18" spans="1:8">
      <c r="A18" s="7"/>
      <c r="B18" s="17" t="s">
        <v>9</v>
      </c>
      <c r="C18" s="18"/>
      <c r="D18" s="16">
        <v>5</v>
      </c>
      <c r="E18" s="24">
        <f t="shared" si="0"/>
        <v>21</v>
      </c>
      <c r="F18" s="8">
        <v>1</v>
      </c>
      <c r="G18" s="8">
        <v>0</v>
      </c>
      <c r="H18" s="8">
        <v>22</v>
      </c>
    </row>
    <row r="19" spans="1:8">
      <c r="A19" s="7"/>
      <c r="B19" s="17"/>
      <c r="C19" s="15"/>
      <c r="D19" s="16">
        <v>4</v>
      </c>
      <c r="E19" s="24">
        <f t="shared" si="0"/>
        <v>19</v>
      </c>
      <c r="F19" s="8">
        <v>1</v>
      </c>
      <c r="G19" s="8">
        <v>1</v>
      </c>
      <c r="H19" s="8">
        <v>21</v>
      </c>
    </row>
    <row r="20" spans="1:8">
      <c r="A20" s="7"/>
      <c r="B20" s="17"/>
      <c r="C20" s="15" t="s">
        <v>9</v>
      </c>
      <c r="D20" s="16">
        <v>3</v>
      </c>
      <c r="E20" s="24">
        <f t="shared" si="0"/>
        <v>52</v>
      </c>
      <c r="F20" s="8">
        <v>1</v>
      </c>
      <c r="G20" s="8">
        <v>0</v>
      </c>
      <c r="H20" s="8">
        <v>53</v>
      </c>
    </row>
    <row r="21" spans="1:8">
      <c r="A21" s="7"/>
      <c r="B21" s="17"/>
      <c r="C21" s="15"/>
      <c r="D21" s="16">
        <v>2</v>
      </c>
      <c r="E21" s="24">
        <f t="shared" si="0"/>
        <v>109</v>
      </c>
      <c r="F21" s="8">
        <v>0</v>
      </c>
      <c r="G21" s="8">
        <v>1</v>
      </c>
      <c r="H21" s="8">
        <v>110</v>
      </c>
    </row>
    <row r="22" spans="1:8">
      <c r="A22" s="7"/>
      <c r="B22" s="19"/>
      <c r="C22" s="20"/>
      <c r="D22" s="14">
        <v>1</v>
      </c>
      <c r="E22" s="24">
        <f t="shared" si="0"/>
        <v>44</v>
      </c>
      <c r="F22" s="8">
        <v>0</v>
      </c>
      <c r="G22" s="8">
        <v>0</v>
      </c>
      <c r="H22" s="8">
        <v>44</v>
      </c>
    </row>
    <row r="23" spans="1:8" ht="15.75" customHeight="1">
      <c r="A23" s="7"/>
      <c r="B23" s="29" t="s">
        <v>17</v>
      </c>
      <c r="C23" s="30"/>
      <c r="D23" s="31"/>
      <c r="E23" s="24">
        <f>SUM(E10:E22)</f>
        <v>1721</v>
      </c>
      <c r="F23" s="24">
        <f>SUM(F10:F22)</f>
        <v>27</v>
      </c>
      <c r="G23" s="24">
        <f>SUM(G10:G22)</f>
        <v>58</v>
      </c>
      <c r="H23" s="8">
        <f>SUM(H10:H22)</f>
        <v>1806</v>
      </c>
    </row>
    <row r="24" spans="1:8">
      <c r="A24" s="7"/>
      <c r="B24" s="14"/>
      <c r="C24" s="21"/>
      <c r="D24" s="16">
        <v>13</v>
      </c>
      <c r="E24" s="24">
        <f>H24-G24-F24</f>
        <v>1703</v>
      </c>
      <c r="F24" s="8">
        <v>21</v>
      </c>
      <c r="G24" s="8">
        <v>47</v>
      </c>
      <c r="H24" s="8">
        <v>1771</v>
      </c>
    </row>
    <row r="25" spans="1:8">
      <c r="A25" s="7"/>
      <c r="B25" s="17"/>
      <c r="C25" s="22" t="s">
        <v>10</v>
      </c>
      <c r="D25" s="16">
        <v>12</v>
      </c>
      <c r="E25" s="24">
        <f t="shared" ref="E25:E36" si="1">H25-G25-F25</f>
        <v>81</v>
      </c>
      <c r="F25" s="8">
        <v>0</v>
      </c>
      <c r="G25" s="8">
        <v>2</v>
      </c>
      <c r="H25" s="8">
        <v>83</v>
      </c>
    </row>
    <row r="26" spans="1:8">
      <c r="A26" s="7"/>
      <c r="B26" s="17" t="s">
        <v>16</v>
      </c>
      <c r="C26" s="22"/>
      <c r="D26" s="16">
        <v>11</v>
      </c>
      <c r="E26" s="24">
        <f t="shared" si="1"/>
        <v>69</v>
      </c>
      <c r="F26" s="8">
        <v>2</v>
      </c>
      <c r="G26" s="8">
        <v>0</v>
      </c>
      <c r="H26" s="8">
        <v>71</v>
      </c>
    </row>
    <row r="27" spans="1:8">
      <c r="A27" s="7"/>
      <c r="B27" s="17" t="s">
        <v>18</v>
      </c>
      <c r="C27" s="21"/>
      <c r="D27" s="16">
        <v>10</v>
      </c>
      <c r="E27" s="24">
        <f t="shared" si="1"/>
        <v>46</v>
      </c>
      <c r="F27" s="8">
        <v>0</v>
      </c>
      <c r="G27" s="8">
        <v>0</v>
      </c>
      <c r="H27" s="8">
        <v>46</v>
      </c>
    </row>
    <row r="28" spans="1:8">
      <c r="A28" s="7"/>
      <c r="B28" s="17" t="s">
        <v>10</v>
      </c>
      <c r="C28" s="22"/>
      <c r="D28" s="16">
        <v>9</v>
      </c>
      <c r="E28" s="24">
        <f t="shared" si="1"/>
        <v>67</v>
      </c>
      <c r="F28" s="8">
        <v>1</v>
      </c>
      <c r="G28" s="8">
        <v>0</v>
      </c>
      <c r="H28" s="8">
        <v>68</v>
      </c>
    </row>
    <row r="29" spans="1:8">
      <c r="A29" s="7"/>
      <c r="B29" s="17" t="s">
        <v>11</v>
      </c>
      <c r="C29" s="22" t="s">
        <v>14</v>
      </c>
      <c r="D29" s="16">
        <v>8</v>
      </c>
      <c r="E29" s="24">
        <f t="shared" si="1"/>
        <v>5</v>
      </c>
      <c r="F29" s="8">
        <v>0</v>
      </c>
      <c r="G29" s="8">
        <v>1</v>
      </c>
      <c r="H29" s="8">
        <v>6</v>
      </c>
    </row>
    <row r="30" spans="1:8">
      <c r="A30" s="7"/>
      <c r="B30" s="17" t="s">
        <v>13</v>
      </c>
      <c r="C30" s="22"/>
      <c r="D30" s="16">
        <v>7</v>
      </c>
      <c r="E30" s="24">
        <f t="shared" si="1"/>
        <v>6</v>
      </c>
      <c r="F30" s="8">
        <v>0</v>
      </c>
      <c r="G30" s="8">
        <v>0</v>
      </c>
      <c r="H30" s="8">
        <v>6</v>
      </c>
    </row>
    <row r="31" spans="1:8">
      <c r="A31" s="7"/>
      <c r="B31" s="17" t="s">
        <v>10</v>
      </c>
      <c r="C31" s="22"/>
      <c r="D31" s="16">
        <v>6</v>
      </c>
      <c r="E31" s="24">
        <f t="shared" si="1"/>
        <v>3</v>
      </c>
      <c r="F31" s="8">
        <v>0</v>
      </c>
      <c r="G31" s="8">
        <v>0</v>
      </c>
      <c r="H31" s="8">
        <v>3</v>
      </c>
    </row>
    <row r="32" spans="1:8">
      <c r="A32" s="7"/>
      <c r="B32" s="17" t="s">
        <v>19</v>
      </c>
      <c r="C32" s="21"/>
      <c r="D32" s="16">
        <v>5</v>
      </c>
      <c r="E32" s="24">
        <f t="shared" si="1"/>
        <v>19</v>
      </c>
      <c r="F32" s="8">
        <v>1</v>
      </c>
      <c r="G32" s="8">
        <v>0</v>
      </c>
      <c r="H32" s="8">
        <v>20</v>
      </c>
    </row>
    <row r="33" spans="1:8">
      <c r="A33" s="7"/>
      <c r="B33" s="17"/>
      <c r="C33" s="22"/>
      <c r="D33" s="16">
        <v>4</v>
      </c>
      <c r="E33" s="24">
        <f t="shared" si="1"/>
        <v>26</v>
      </c>
      <c r="F33" s="8">
        <v>0</v>
      </c>
      <c r="G33" s="8">
        <v>0</v>
      </c>
      <c r="H33" s="8">
        <v>26</v>
      </c>
    </row>
    <row r="34" spans="1:8">
      <c r="A34" s="7"/>
      <c r="B34" s="17"/>
      <c r="C34" s="22" t="s">
        <v>9</v>
      </c>
      <c r="D34" s="16">
        <v>3</v>
      </c>
      <c r="E34" s="24">
        <f t="shared" si="1"/>
        <v>59</v>
      </c>
      <c r="F34" s="8">
        <v>0</v>
      </c>
      <c r="G34" s="8">
        <v>1</v>
      </c>
      <c r="H34" s="8">
        <v>60</v>
      </c>
    </row>
    <row r="35" spans="1:8">
      <c r="A35" s="7"/>
      <c r="B35" s="17"/>
      <c r="C35" s="22"/>
      <c r="D35" s="16">
        <v>2</v>
      </c>
      <c r="E35" s="24">
        <f t="shared" si="1"/>
        <v>109</v>
      </c>
      <c r="F35" s="8">
        <v>0</v>
      </c>
      <c r="G35" s="8">
        <v>0</v>
      </c>
      <c r="H35" s="8">
        <v>109</v>
      </c>
    </row>
    <row r="36" spans="1:8">
      <c r="A36" s="7"/>
      <c r="B36" s="19"/>
      <c r="C36" s="23"/>
      <c r="D36" s="14">
        <v>1</v>
      </c>
      <c r="E36" s="24">
        <f t="shared" si="1"/>
        <v>200</v>
      </c>
      <c r="F36" s="8">
        <v>0</v>
      </c>
      <c r="G36" s="8">
        <v>0</v>
      </c>
      <c r="H36" s="8">
        <v>200</v>
      </c>
    </row>
    <row r="37" spans="1:8" ht="15.75" customHeight="1">
      <c r="A37" s="7"/>
      <c r="B37" s="29" t="s">
        <v>20</v>
      </c>
      <c r="C37" s="30"/>
      <c r="D37" s="31"/>
      <c r="E37" s="24">
        <f>SUM(E24:E36)</f>
        <v>2393</v>
      </c>
      <c r="F37" s="24">
        <f>SUM(F24:F36)</f>
        <v>25</v>
      </c>
      <c r="G37" s="24">
        <f>SUM(G24:G36)</f>
        <v>51</v>
      </c>
      <c r="H37" s="8">
        <f>SUM(H24:H36)</f>
        <v>2469</v>
      </c>
    </row>
    <row r="38" spans="1:8">
      <c r="A38" s="7"/>
      <c r="B38" s="14"/>
      <c r="C38" s="14"/>
      <c r="D38" s="16">
        <v>13</v>
      </c>
      <c r="E38" s="24"/>
      <c r="F38" s="8">
        <v>0</v>
      </c>
      <c r="G38" s="8">
        <v>0</v>
      </c>
      <c r="H38" s="8">
        <v>0</v>
      </c>
    </row>
    <row r="39" spans="1:8">
      <c r="A39" s="7"/>
      <c r="B39" s="17" t="s">
        <v>9</v>
      </c>
      <c r="C39" s="22" t="s">
        <v>10</v>
      </c>
      <c r="D39" s="16">
        <v>12</v>
      </c>
      <c r="E39" s="24"/>
      <c r="F39" s="8">
        <v>0</v>
      </c>
      <c r="G39" s="8">
        <v>0</v>
      </c>
      <c r="H39" s="8">
        <v>0</v>
      </c>
    </row>
    <row r="40" spans="1:8">
      <c r="A40" s="7"/>
      <c r="B40" s="17" t="s">
        <v>21</v>
      </c>
      <c r="C40" s="19"/>
      <c r="D40" s="16">
        <v>11</v>
      </c>
      <c r="E40" s="24"/>
      <c r="F40" s="8">
        <v>0</v>
      </c>
      <c r="G40" s="8">
        <v>0</v>
      </c>
      <c r="H40" s="8">
        <v>0</v>
      </c>
    </row>
    <row r="41" spans="1:8">
      <c r="A41" s="7"/>
      <c r="B41" s="17" t="s">
        <v>22</v>
      </c>
      <c r="C41" s="22"/>
      <c r="D41" s="16">
        <v>10</v>
      </c>
      <c r="E41" s="24"/>
      <c r="F41" s="8">
        <v>0</v>
      </c>
      <c r="G41" s="8">
        <v>0</v>
      </c>
      <c r="H41" s="8">
        <v>0</v>
      </c>
    </row>
    <row r="42" spans="1:8">
      <c r="A42" s="7"/>
      <c r="B42" s="17" t="s">
        <v>13</v>
      </c>
      <c r="C42" s="22"/>
      <c r="D42" s="16">
        <v>9</v>
      </c>
      <c r="E42" s="24"/>
      <c r="F42" s="8">
        <v>0</v>
      </c>
      <c r="G42" s="8">
        <v>0</v>
      </c>
      <c r="H42" s="8">
        <v>0</v>
      </c>
    </row>
    <row r="43" spans="1:8">
      <c r="A43" s="7"/>
      <c r="B43" s="17" t="s">
        <v>12</v>
      </c>
      <c r="C43" s="22" t="s">
        <v>14</v>
      </c>
      <c r="D43" s="16">
        <v>8</v>
      </c>
      <c r="E43" s="24"/>
      <c r="F43" s="8">
        <v>0</v>
      </c>
      <c r="G43" s="8">
        <v>0</v>
      </c>
      <c r="H43" s="8">
        <v>0</v>
      </c>
    </row>
    <row r="44" spans="1:8">
      <c r="A44" s="7"/>
      <c r="B44" s="17" t="s">
        <v>13</v>
      </c>
      <c r="C44" s="22"/>
      <c r="D44" s="16">
        <v>7</v>
      </c>
      <c r="E44" s="24"/>
      <c r="F44" s="8">
        <v>0</v>
      </c>
      <c r="G44" s="8">
        <v>0</v>
      </c>
      <c r="H44" s="8">
        <v>0</v>
      </c>
    </row>
    <row r="45" spans="1:8">
      <c r="A45" s="7"/>
      <c r="B45" s="17" t="s">
        <v>9</v>
      </c>
      <c r="C45" s="22"/>
      <c r="D45" s="16">
        <v>6</v>
      </c>
      <c r="E45" s="24"/>
      <c r="F45" s="8">
        <v>0</v>
      </c>
      <c r="G45" s="8">
        <v>0</v>
      </c>
      <c r="H45" s="8">
        <v>0</v>
      </c>
    </row>
    <row r="46" spans="1:8">
      <c r="A46" s="7"/>
      <c r="B46" s="17" t="s">
        <v>23</v>
      </c>
      <c r="C46" s="14"/>
      <c r="D46" s="16">
        <v>5</v>
      </c>
      <c r="E46" s="24"/>
      <c r="F46" s="8">
        <v>0</v>
      </c>
      <c r="G46" s="8">
        <v>0</v>
      </c>
      <c r="H46" s="8">
        <v>0</v>
      </c>
    </row>
    <row r="47" spans="1:8">
      <c r="A47" s="7"/>
      <c r="B47" s="17"/>
      <c r="C47" s="22"/>
      <c r="D47" s="16">
        <v>4</v>
      </c>
      <c r="E47" s="24"/>
      <c r="F47" s="8">
        <v>0</v>
      </c>
      <c r="G47" s="8">
        <v>0</v>
      </c>
      <c r="H47" s="8">
        <v>0</v>
      </c>
    </row>
    <row r="48" spans="1:8">
      <c r="A48" s="7"/>
      <c r="B48" s="17"/>
      <c r="C48" s="22" t="s">
        <v>9</v>
      </c>
      <c r="D48" s="16">
        <v>3</v>
      </c>
      <c r="E48" s="24"/>
      <c r="F48" s="8">
        <v>0</v>
      </c>
      <c r="G48" s="8">
        <v>0</v>
      </c>
      <c r="H48" s="8">
        <v>0</v>
      </c>
    </row>
    <row r="49" spans="1:8">
      <c r="A49" s="7"/>
      <c r="B49" s="17"/>
      <c r="C49" s="22"/>
      <c r="D49" s="16">
        <v>2</v>
      </c>
      <c r="E49" s="24"/>
      <c r="F49" s="8">
        <v>0</v>
      </c>
      <c r="G49" s="8">
        <v>0</v>
      </c>
      <c r="H49" s="8">
        <v>0</v>
      </c>
    </row>
    <row r="50" spans="1:8">
      <c r="A50" s="7"/>
      <c r="B50" s="19"/>
      <c r="C50" s="22"/>
      <c r="D50" s="14">
        <v>1</v>
      </c>
      <c r="E50" s="24"/>
      <c r="F50" s="8">
        <v>0</v>
      </c>
      <c r="G50" s="8">
        <v>0</v>
      </c>
      <c r="H50" s="8">
        <v>0</v>
      </c>
    </row>
    <row r="51" spans="1:8" ht="15.75" customHeight="1">
      <c r="B51" s="32" t="s">
        <v>24</v>
      </c>
      <c r="C51" s="32"/>
      <c r="D51" s="32"/>
      <c r="E51" s="24">
        <f>SUM(E38:E50)</f>
        <v>0</v>
      </c>
      <c r="F51" s="24">
        <f>SUM(F38:F50)</f>
        <v>0</v>
      </c>
      <c r="G51" s="24">
        <f>SUM(G38:G50)</f>
        <v>0</v>
      </c>
      <c r="H51" s="8">
        <v>0</v>
      </c>
    </row>
    <row r="52" spans="1:8" ht="16.5" customHeight="1">
      <c r="B52" s="26" t="s">
        <v>25</v>
      </c>
      <c r="C52" s="26"/>
      <c r="D52" s="26"/>
      <c r="E52" s="25">
        <f>+E23+E37+E51</f>
        <v>4114</v>
      </c>
      <c r="F52" s="25">
        <f>+F23+F37+F51</f>
        <v>52</v>
      </c>
      <c r="G52" s="25">
        <f>+G23+G37+G51</f>
        <v>109</v>
      </c>
      <c r="H52" s="25">
        <f>+H23+H37+H51</f>
        <v>4275</v>
      </c>
    </row>
    <row r="53" spans="1:8" ht="16.5" customHeight="1">
      <c r="B53" s="9"/>
      <c r="C53" s="9"/>
      <c r="D53" s="9"/>
      <c r="E53" s="10"/>
      <c r="F53" s="10"/>
      <c r="G53" s="10"/>
      <c r="H53" s="10"/>
    </row>
    <row r="54" spans="1:8">
      <c r="B54" s="3" t="s">
        <v>26</v>
      </c>
      <c r="C54" s="3"/>
      <c r="D54" s="3"/>
      <c r="E54" s="3"/>
      <c r="F54" s="3"/>
      <c r="G54" s="3"/>
      <c r="H54" s="3"/>
    </row>
    <row r="55" spans="1:8">
      <c r="B55" s="3"/>
      <c r="C55" s="3" t="s">
        <v>27</v>
      </c>
      <c r="D55" s="3"/>
      <c r="E55" s="3"/>
      <c r="F55" s="3"/>
      <c r="G55" s="3"/>
      <c r="H55" s="3"/>
    </row>
    <row r="56" spans="1:8">
      <c r="B56" s="11"/>
    </row>
    <row r="57" spans="1:8">
      <c r="B57" s="11"/>
    </row>
    <row r="58" spans="1:8">
      <c r="B58" s="11"/>
    </row>
    <row r="59" spans="1:8">
      <c r="D59" s="12"/>
    </row>
    <row r="60" spans="1:8">
      <c r="D60" s="12"/>
    </row>
    <row r="61" spans="1:8">
      <c r="D61" s="12"/>
    </row>
    <row r="62" spans="1:8">
      <c r="D62" s="12"/>
    </row>
    <row r="63" spans="1:8">
      <c r="D63" s="12"/>
    </row>
  </sheetData>
  <sheetProtection password="CA47" sheet="1" objects="1" scenarios="1"/>
  <mergeCells count="7">
    <mergeCell ref="B52:D52"/>
    <mergeCell ref="B5:H5"/>
    <mergeCell ref="B8:D9"/>
    <mergeCell ref="E8:H8"/>
    <mergeCell ref="B23:D23"/>
    <mergeCell ref="B37:D37"/>
    <mergeCell ref="B51:D51"/>
  </mergeCells>
  <pageMargins left="0.78740157499999996" right="0.78740157499999996" top="0.984251969" bottom="0.984251969" header="0.49212598499999999" footer="0.49212598499999999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SHIRLEY LUZIA VIDOTTO CERQUEIRA</cp:lastModifiedBy>
  <dcterms:created xsi:type="dcterms:W3CDTF">2016-01-05T14:07:07Z</dcterms:created>
  <dcterms:modified xsi:type="dcterms:W3CDTF">2026-09-15T17:23:31Z</dcterms:modified>
</cp:coreProperties>
</file>