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II-a" sheetId="1" r:id="rId1"/>
  </sheets>
  <calcPr calcId="145621"/>
</workbook>
</file>

<file path=xl/calcChain.xml><?xml version="1.0" encoding="utf-8"?>
<calcChain xmlns="http://schemas.openxmlformats.org/spreadsheetml/2006/main">
  <c r="K13" i="1" l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L12" i="1"/>
  <c r="K12" i="1"/>
</calcChain>
</file>

<file path=xl/sharedStrings.xml><?xml version="1.0" encoding="utf-8"?>
<sst xmlns="http://schemas.openxmlformats.org/spreadsheetml/2006/main" count="85" uniqueCount="45">
  <si>
    <t>PODER JUDICIÁRIO</t>
  </si>
  <si>
    <t>ÓRGÃO:</t>
  </si>
  <si>
    <t>UNIDADE:</t>
  </si>
  <si>
    <t>Data de início da vigência:</t>
  </si>
  <si>
    <t xml:space="preserve"> RESOLUÇÃO 102 CNJ - ANEXO III- ESTRUTURA REMUNERATÓRIA</t>
  </si>
  <si>
    <t>a) Cargos Efetivos.</t>
  </si>
  <si>
    <t>DADOS DO CARGO</t>
  </si>
  <si>
    <t>VENCIMENTO BÁSICO</t>
  </si>
  <si>
    <t>GRATIFICAÇÕES E SIMILARES</t>
  </si>
  <si>
    <t>CARREIRA / CLASSE /
ESCOLARIDADE / PADRÃO</t>
  </si>
  <si>
    <t>PARCELAS BÁSICAS</t>
  </si>
  <si>
    <t>PARCELAS VARIÁVEIS</t>
  </si>
  <si>
    <t>ATIVO E INATIVO</t>
  </si>
  <si>
    <t>ATIVO</t>
  </si>
  <si>
    <t>GAJ</t>
  </si>
  <si>
    <t>VPI</t>
  </si>
  <si>
    <t>GAS</t>
  </si>
  <si>
    <t>AQ TREINAMENTO</t>
  </si>
  <si>
    <t>GAE</t>
  </si>
  <si>
    <t>AQ  Títulos</t>
  </si>
  <si>
    <t>R$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</si>
  <si>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</si>
  <si>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</si>
  <si>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</si>
  <si>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</si>
  <si>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</si>
  <si>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</si>
  <si>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</si>
  <si>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</si>
  <si>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</si>
  <si>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</si>
  <si>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</si>
  <si>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</si>
  <si>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</si>
  <si>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É</t>
  </si>
  <si>
    <t>M</t>
  </si>
  <si>
    <t>D</t>
  </si>
  <si>
    <t>F</t>
  </si>
  <si>
    <t>X</t>
  </si>
  <si>
    <t xml:space="preserve">Observações: </t>
  </si>
  <si>
    <t>a) Legislação de referência:</t>
  </si>
  <si>
    <t>b) Os tribunais de justiça e de justiça militar deverão adaptar este anexo às respectivas estruturas remuneratórias.</t>
  </si>
  <si>
    <t>Justiça Federal</t>
  </si>
  <si>
    <t>Terceira Região</t>
  </si>
  <si>
    <t xml:space="preserve"> 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</si>
</sst>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.00_);_(* \(#,##0.00\);_(* &quot;-&quot;??_);_(@_)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8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5" fontId="11" fillId="0" borderId="9"/>
    <xf numFmtId="0" fontId="12" fillId="4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2" fillId="9" borderId="10"/>
    <xf numFmtId="0" fontId="21" fillId="9" borderId="10" applyNumberFormat="0" applyAlignment="0" applyProtection="0"/>
    <xf numFmtId="0" fontId="21" fillId="9" borderId="10" applyNumberFormat="0" applyAlignment="0" applyProtection="0"/>
    <xf numFmtId="0" fontId="23" fillId="0" borderId="0">
      <alignment vertical="center"/>
    </xf>
    <xf numFmtId="0" fontId="24" fillId="22" borderId="11" applyNumberFormat="0" applyAlignment="0" applyProtection="0"/>
    <xf numFmtId="0" fontId="24" fillId="22" borderId="11" applyNumberFormat="0" applyAlignment="0" applyProtection="0"/>
    <xf numFmtId="0" fontId="25" fillId="22" borderId="11"/>
    <xf numFmtId="0" fontId="24" fillId="22" borderId="11" applyNumberFormat="0" applyAlignment="0" applyProtection="0"/>
    <xf numFmtId="0" fontId="24" fillId="22" borderId="11" applyNumberFormat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7" fillId="0" borderId="12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4" fillId="22" borderId="11" applyNumberFormat="0" applyAlignment="0" applyProtection="0"/>
    <xf numFmtId="4" fontId="8" fillId="0" borderId="0"/>
    <xf numFmtId="166" fontId="8" fillId="0" borderId="0"/>
    <xf numFmtId="167" fontId="5" fillId="0" borderId="0" applyBorder="0" applyAlignment="0" applyProtection="0"/>
    <xf numFmtId="167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0" applyNumberFormat="0" applyAlignment="0" applyProtection="0"/>
    <xf numFmtId="0" fontId="28" fillId="8" borderId="10" applyNumberFormat="0" applyAlignment="0" applyProtection="0"/>
    <xf numFmtId="0" fontId="28" fillId="8" borderId="10" applyNumberFormat="0" applyAlignment="0" applyProtection="0"/>
    <xf numFmtId="0" fontId="28" fillId="8" borderId="10" applyNumberFormat="0" applyAlignment="0" applyProtection="0"/>
    <xf numFmtId="0" fontId="28" fillId="9" borderId="10" applyNumberFormat="0" applyAlignment="0" applyProtection="0"/>
    <xf numFmtId="171" fontId="5" fillId="0" borderId="0" applyFill="0" applyBorder="0" applyAlignment="0" applyProtection="0"/>
    <xf numFmtId="0" fontId="5" fillId="0" borderId="0" applyFill="0" applyBorder="0" applyAlignment="0" applyProtection="0"/>
    <xf numFmtId="171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3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0" applyNumberFormat="0" applyAlignment="0" applyProtection="0"/>
    <xf numFmtId="0" fontId="30" fillId="0" borderId="17">
      <alignment horizontal="center"/>
    </xf>
    <xf numFmtId="0" fontId="37" fillId="0" borderId="18">
      <alignment horizontal="center"/>
    </xf>
    <xf numFmtId="172" fontId="8" fillId="0" borderId="0"/>
    <xf numFmtId="0" fontId="26" fillId="0" borderId="12" applyNumberFormat="0" applyFill="0" applyAlignment="0" applyProtection="0"/>
    <xf numFmtId="167" fontId="8" fillId="0" borderId="0"/>
    <xf numFmtId="173" fontId="5" fillId="0" borderId="0" applyFill="0" applyBorder="0" applyAlignment="0" applyProtection="0"/>
    <xf numFmtId="168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19" applyNumberFormat="0" applyAlignment="0" applyProtection="0"/>
    <xf numFmtId="0" fontId="5" fillId="24" borderId="19" applyNumberFormat="0" applyAlignment="0" applyProtection="0"/>
    <xf numFmtId="0" fontId="5" fillId="24" borderId="19" applyNumberFormat="0" applyAlignment="0" applyProtection="0"/>
    <xf numFmtId="0" fontId="5" fillId="24" borderId="19" applyNumberFormat="0" applyAlignment="0" applyProtection="0"/>
    <xf numFmtId="0" fontId="5" fillId="24" borderId="19" applyNumberFormat="0" applyAlignment="0" applyProtection="0"/>
    <xf numFmtId="0" fontId="5" fillId="24" borderId="19" applyNumberFormat="0" applyAlignment="0" applyProtection="0"/>
    <xf numFmtId="0" fontId="41" fillId="9" borderId="20" applyNumberFormat="0" applyAlignment="0" applyProtection="0"/>
    <xf numFmtId="10" fontId="8" fillId="0" borderId="0"/>
    <xf numFmtId="174" fontId="17" fillId="0" borderId="0">
      <protection locked="0"/>
    </xf>
    <xf numFmtId="175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0" applyNumberFormat="0" applyAlignment="0" applyProtection="0"/>
    <xf numFmtId="0" fontId="41" fillId="9" borderId="20" applyNumberFormat="0" applyAlignment="0" applyProtection="0"/>
    <xf numFmtId="0" fontId="42" fillId="9" borderId="20"/>
    <xf numFmtId="0" fontId="41" fillId="9" borderId="20" applyNumberFormat="0" applyAlignment="0" applyProtection="0"/>
    <xf numFmtId="0" fontId="41" fillId="9" borderId="20" applyNumberFormat="0" applyAlignment="0" applyProtection="0"/>
    <xf numFmtId="38" fontId="8" fillId="0" borderId="0"/>
    <xf numFmtId="38" fontId="43" fillId="0" borderId="21"/>
    <xf numFmtId="176" fontId="40" fillId="0" borderId="0">
      <protection locked="0"/>
    </xf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8" fillId="0" borderId="0"/>
    <xf numFmtId="177" fontId="5" fillId="0" borderId="0" applyFill="0" applyBorder="0" applyAlignment="0" applyProtection="0"/>
    <xf numFmtId="167" fontId="5" fillId="0" borderId="0"/>
    <xf numFmtId="0" fontId="5" fillId="0" borderId="0"/>
    <xf numFmtId="167" fontId="5" fillId="0" borderId="0"/>
    <xf numFmtId="167" fontId="40" fillId="0" borderId="0"/>
    <xf numFmtId="167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22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49" fillId="0" borderId="14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52" fillId="0" borderId="16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3"/>
    <xf numFmtId="2" fontId="55" fillId="0" borderId="0">
      <protection locked="0"/>
    </xf>
    <xf numFmtId="2" fontId="55" fillId="0" borderId="0">
      <protection locked="0"/>
    </xf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7" fillId="0" borderId="24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175" fontId="17" fillId="0" borderId="0">
      <protection locked="0"/>
    </xf>
    <xf numFmtId="180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2" xfId="0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0" xfId="0" applyFont="1" applyFill="1" applyBorder="1" applyAlignment="1">
      <alignment horizontal="left" vertical="center"/>
    </xf>
    <xf numFmtId="0" fontId="6" fillId="0" borderId="0" xfId="0" applyFont="1"/>
    <xf numFmtId="10" fontId="6" fillId="0" borderId="0" xfId="0" applyNumberFormat="1" applyFont="1"/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8" fontId="2" fillId="2" borderId="4" xfId="0" applyNumberFormat="1" applyFont="1" applyFill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center" vertical="center" wrapText="1"/>
    </xf>
    <xf numFmtId="10" fontId="2" fillId="2" borderId="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/>
    </xf>
    <xf numFmtId="4" fontId="2" fillId="0" borderId="1" xfId="228" applyNumberFormat="1" applyFont="1" applyBorder="1" applyAlignment="1">
      <alignment horizontal="right"/>
    </xf>
    <xf numFmtId="181" fontId="2" fillId="0" borderId="1" xfId="228" applyNumberFormat="1" applyFont="1" applyBorder="1" applyAlignment="1"/>
    <xf numFmtId="4" fontId="2" fillId="0" borderId="1" xfId="228" applyNumberFormat="1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2" xfId="383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 6" xfId="382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385"/>
    <cellStyle name="Separador de milhares 3 3" xfId="304"/>
    <cellStyle name="Separador de milhares 3 4" xfId="38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 6" xfId="386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tabSelected="1" zoomScaleNormal="100" workbookViewId="0">
      <selection activeCell="B5" sqref="B5:Q5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" t="s">
        <v>0</v>
      </c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>
      <c r="B2" s="1" t="s">
        <v>1</v>
      </c>
      <c r="C2" s="1" t="s">
        <v>42</v>
      </c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>
      <c r="B3" s="1" t="s">
        <v>2</v>
      </c>
      <c r="C3" s="3"/>
      <c r="D3" s="1" t="s">
        <v>43</v>
      </c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>
      <c r="B4" s="2" t="s">
        <v>3</v>
      </c>
      <c r="C4" s="2"/>
      <c r="D4" s="2"/>
      <c r="E4" s="2"/>
      <c r="F4" s="2" t="s">
        <v>44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>
      <c r="B5" s="35" t="s">
        <v>4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8">
      <c r="B6" s="2" t="s">
        <v>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8" ht="19.5" customHeight="1">
      <c r="B7" s="33" t="s">
        <v>6</v>
      </c>
      <c r="C7" s="33"/>
      <c r="D7" s="33"/>
      <c r="E7" s="33"/>
      <c r="F7" s="33" t="s">
        <v>7</v>
      </c>
      <c r="G7" s="33" t="s">
        <v>8</v>
      </c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8" ht="19.5" customHeight="1">
      <c r="B8" s="33" t="s">
        <v>9</v>
      </c>
      <c r="C8" s="33"/>
      <c r="D8" s="33"/>
      <c r="E8" s="33"/>
      <c r="F8" s="33"/>
      <c r="G8" s="36" t="s">
        <v>10</v>
      </c>
      <c r="H8" s="36"/>
      <c r="I8" s="33" t="s">
        <v>11</v>
      </c>
      <c r="J8" s="33"/>
      <c r="K8" s="33"/>
      <c r="L8" s="33"/>
      <c r="M8" s="33"/>
      <c r="N8" s="33"/>
      <c r="O8" s="33"/>
      <c r="P8" s="33"/>
      <c r="Q8" s="33"/>
    </row>
    <row r="9" spans="1:18" ht="19.5" customHeight="1">
      <c r="B9" s="33"/>
      <c r="C9" s="33"/>
      <c r="D9" s="33"/>
      <c r="E9" s="33"/>
      <c r="F9" s="33"/>
      <c r="G9" s="37" t="s">
        <v>12</v>
      </c>
      <c r="H9" s="37"/>
      <c r="I9" s="33" t="s">
        <v>13</v>
      </c>
      <c r="J9" s="33"/>
      <c r="K9" s="33"/>
      <c r="L9" s="33"/>
      <c r="M9" s="33" t="s">
        <v>12</v>
      </c>
      <c r="N9" s="33"/>
      <c r="O9" s="33"/>
      <c r="P9" s="33"/>
      <c r="Q9" s="33"/>
    </row>
    <row r="10" spans="1:18" ht="19.5" customHeight="1">
      <c r="B10" s="33"/>
      <c r="C10" s="33"/>
      <c r="D10" s="33"/>
      <c r="E10" s="33"/>
      <c r="F10" s="33" t="s">
        <v>12</v>
      </c>
      <c r="G10" s="4" t="s">
        <v>14</v>
      </c>
      <c r="H10" s="5" t="s">
        <v>15</v>
      </c>
      <c r="I10" s="5" t="s">
        <v>16</v>
      </c>
      <c r="J10" s="33" t="s">
        <v>17</v>
      </c>
      <c r="K10" s="33"/>
      <c r="L10" s="33"/>
      <c r="M10" s="5" t="s">
        <v>18</v>
      </c>
      <c r="N10" s="33" t="s">
        <v>19</v>
      </c>
      <c r="O10" s="33"/>
      <c r="P10" s="33"/>
      <c r="Q10" s="33"/>
      <c r="R10" s="6"/>
    </row>
    <row r="11" spans="1:18" ht="15.75" customHeight="1">
      <c r="B11" s="33"/>
      <c r="C11" s="33"/>
      <c r="D11" s="33"/>
      <c r="E11" s="33"/>
      <c r="F11" s="34"/>
      <c r="G11" s="25">
        <v>1.1299999999999999</v>
      </c>
      <c r="H11" s="26" t="s">
        <v>20</v>
      </c>
      <c r="I11" s="27">
        <v>0.35</v>
      </c>
      <c r="J11" s="27">
        <v>0.01</v>
      </c>
      <c r="K11" s="27">
        <v>0.02</v>
      </c>
      <c r="L11" s="27">
        <v>0.03</v>
      </c>
      <c r="M11" s="27">
        <v>0.35</v>
      </c>
      <c r="N11" s="27">
        <v>0.05</v>
      </c>
      <c r="O11" s="28">
        <v>7.4999999999999997E-2</v>
      </c>
      <c r="P11" s="27">
        <v>0.1</v>
      </c>
      <c r="Q11" s="28">
        <v>0.125</v>
      </c>
    </row>
    <row r="12" spans="1:18">
      <c r="A12" s="7"/>
      <c r="B12" s="8"/>
      <c r="C12" s="9"/>
      <c r="D12" s="10"/>
      <c r="E12" s="23">
        <v>13</v>
      </c>
      <c r="F12" s="29">
        <v>7374.85</v>
      </c>
      <c r="G12" s="30">
        <v>8333.5805</v>
      </c>
      <c r="H12" s="14"/>
      <c r="I12" s="14"/>
      <c r="J12" s="31">
        <v>73.748500000000007</v>
      </c>
      <c r="K12" s="14">
        <f>F12*2%</f>
        <v>147.49700000000001</v>
      </c>
      <c r="L12" s="14">
        <f>F12*3%</f>
        <v>221.24549999999999</v>
      </c>
      <c r="M12" s="32">
        <v>2581.1974999999998</v>
      </c>
      <c r="N12" s="14"/>
      <c r="O12" s="31">
        <v>553.11374999999998</v>
      </c>
      <c r="P12" s="31">
        <v>737.48500000000013</v>
      </c>
      <c r="Q12" s="31">
        <v>921.85625000000005</v>
      </c>
    </row>
    <row r="13" spans="1:18">
      <c r="A13" s="7"/>
      <c r="B13" s="12" t="s">
        <v>21</v>
      </c>
      <c r="C13" s="13" t="s">
        <v>22</v>
      </c>
      <c r="D13" s="10"/>
      <c r="E13" s="24">
        <v>12</v>
      </c>
      <c r="F13" s="29">
        <v>7160.06</v>
      </c>
      <c r="G13" s="30">
        <v>8090.8678</v>
      </c>
      <c r="H13" s="14"/>
      <c r="I13" s="14"/>
      <c r="J13" s="31">
        <v>71.6006</v>
      </c>
      <c r="K13" s="14">
        <f t="shared" ref="K13:K50" si="0">F13*2%</f>
        <v>143.2012</v>
      </c>
      <c r="L13" s="14">
        <f t="shared" ref="L13:L50" si="1">F13*3%</f>
        <v>214.80180000000001</v>
      </c>
      <c r="M13" s="32">
        <v>2506.0210000000002</v>
      </c>
      <c r="N13" s="14"/>
      <c r="O13" s="31">
        <v>537.00450000000001</v>
      </c>
      <c r="P13" s="31">
        <v>716.00600000000009</v>
      </c>
      <c r="Q13" s="31">
        <v>895.00750000000005</v>
      </c>
    </row>
    <row r="14" spans="1:18">
      <c r="A14" s="7"/>
      <c r="B14" s="13" t="s">
        <v>23</v>
      </c>
      <c r="C14" s="11"/>
      <c r="D14" s="10" t="s">
        <v>24</v>
      </c>
      <c r="E14" s="24">
        <v>11</v>
      </c>
      <c r="F14" s="29">
        <v>6951.51</v>
      </c>
      <c r="G14" s="30">
        <v>7855.2062999999998</v>
      </c>
      <c r="H14" s="14"/>
      <c r="I14" s="14"/>
      <c r="J14" s="31">
        <v>69.515100000000004</v>
      </c>
      <c r="K14" s="14">
        <f t="shared" si="0"/>
        <v>139.03020000000001</v>
      </c>
      <c r="L14" s="14">
        <f t="shared" si="1"/>
        <v>208.5453</v>
      </c>
      <c r="M14" s="32">
        <v>2433.0284999999999</v>
      </c>
      <c r="N14" s="14"/>
      <c r="O14" s="31">
        <v>521.36324999999999</v>
      </c>
      <c r="P14" s="31">
        <v>695.15100000000007</v>
      </c>
      <c r="Q14" s="31">
        <v>868.93875000000003</v>
      </c>
    </row>
    <row r="15" spans="1:18">
      <c r="A15" s="7"/>
      <c r="B15" s="12" t="s">
        <v>21</v>
      </c>
      <c r="C15" s="13"/>
      <c r="D15" s="10" t="s">
        <v>25</v>
      </c>
      <c r="E15" s="24">
        <v>10</v>
      </c>
      <c r="F15" s="29">
        <v>6749.04</v>
      </c>
      <c r="G15" s="30">
        <v>7626.4151999999995</v>
      </c>
      <c r="H15" s="14"/>
      <c r="I15" s="14"/>
      <c r="J15" s="31">
        <v>67.490399999999994</v>
      </c>
      <c r="K15" s="14">
        <f t="shared" si="0"/>
        <v>134.98079999999999</v>
      </c>
      <c r="L15" s="14">
        <f t="shared" si="1"/>
        <v>202.47119999999998</v>
      </c>
      <c r="M15" s="32">
        <v>2362.1639999999998</v>
      </c>
      <c r="N15" s="14"/>
      <c r="O15" s="31">
        <v>506.178</v>
      </c>
      <c r="P15" s="31">
        <v>674.904</v>
      </c>
      <c r="Q15" s="31">
        <v>843.63</v>
      </c>
    </row>
    <row r="16" spans="1:18">
      <c r="A16" s="7"/>
      <c r="B16" s="12" t="s">
        <v>26</v>
      </c>
      <c r="C16" s="13"/>
      <c r="D16" s="10" t="s">
        <v>27</v>
      </c>
      <c r="E16" s="24">
        <v>9</v>
      </c>
      <c r="F16" s="29">
        <v>6552.46</v>
      </c>
      <c r="G16" s="30">
        <v>7404.2797999999993</v>
      </c>
      <c r="H16" s="14"/>
      <c r="I16" s="14"/>
      <c r="J16" s="31">
        <v>65.524600000000007</v>
      </c>
      <c r="K16" s="14">
        <f t="shared" si="0"/>
        <v>131.04920000000001</v>
      </c>
      <c r="L16" s="14">
        <f t="shared" si="1"/>
        <v>196.57380000000001</v>
      </c>
      <c r="M16" s="32">
        <v>2293.3609999999999</v>
      </c>
      <c r="N16" s="14"/>
      <c r="O16" s="31">
        <v>491.43449999999996</v>
      </c>
      <c r="P16" s="31">
        <v>655.24600000000009</v>
      </c>
      <c r="Q16" s="31">
        <v>819.0575</v>
      </c>
    </row>
    <row r="17" spans="1:17">
      <c r="A17" s="7"/>
      <c r="B17" s="12" t="s">
        <v>28</v>
      </c>
      <c r="C17" s="13" t="s">
        <v>29</v>
      </c>
      <c r="D17" s="10" t="s">
        <v>30</v>
      </c>
      <c r="E17" s="24">
        <v>8</v>
      </c>
      <c r="F17" s="29">
        <v>6199.11</v>
      </c>
      <c r="G17" s="30">
        <v>7004.9942999999994</v>
      </c>
      <c r="H17" s="14"/>
      <c r="I17" s="14"/>
      <c r="J17" s="31">
        <v>61.991099999999996</v>
      </c>
      <c r="K17" s="14">
        <f t="shared" si="0"/>
        <v>123.98219999999999</v>
      </c>
      <c r="L17" s="14">
        <f t="shared" si="1"/>
        <v>185.97329999999999</v>
      </c>
      <c r="M17" s="32">
        <v>2169.6884999999997</v>
      </c>
      <c r="N17" s="14"/>
      <c r="O17" s="31">
        <v>464.93324999999993</v>
      </c>
      <c r="P17" s="31">
        <v>619.91100000000006</v>
      </c>
      <c r="Q17" s="31">
        <v>774.88874999999996</v>
      </c>
    </row>
    <row r="18" spans="1:17">
      <c r="A18" s="7"/>
      <c r="B18" s="12" t="s">
        <v>24</v>
      </c>
      <c r="C18" s="13"/>
      <c r="D18" s="10" t="s">
        <v>31</v>
      </c>
      <c r="E18" s="24">
        <v>7</v>
      </c>
      <c r="F18" s="29">
        <v>6018.55</v>
      </c>
      <c r="G18" s="30">
        <v>6800.9614999999994</v>
      </c>
      <c r="H18" s="14"/>
      <c r="I18" s="14"/>
      <c r="J18" s="31">
        <v>60.185500000000005</v>
      </c>
      <c r="K18" s="14">
        <f t="shared" si="0"/>
        <v>120.37100000000001</v>
      </c>
      <c r="L18" s="14">
        <f t="shared" si="1"/>
        <v>180.5565</v>
      </c>
      <c r="M18" s="32">
        <v>2106.4924999999998</v>
      </c>
      <c r="N18" s="14"/>
      <c r="O18" s="31">
        <v>451.39125000000001</v>
      </c>
      <c r="P18" s="31">
        <v>601.85500000000002</v>
      </c>
      <c r="Q18" s="31">
        <v>752.31875000000002</v>
      </c>
    </row>
    <row r="19" spans="1:17">
      <c r="A19" s="7"/>
      <c r="B19" s="13" t="s">
        <v>32</v>
      </c>
      <c r="C19" s="13"/>
      <c r="D19" s="10" t="s">
        <v>28</v>
      </c>
      <c r="E19" s="24">
        <v>6</v>
      </c>
      <c r="F19" s="29">
        <v>5843.26</v>
      </c>
      <c r="G19" s="30">
        <v>6602.8837999999996</v>
      </c>
      <c r="H19" s="14"/>
      <c r="I19" s="14"/>
      <c r="J19" s="31">
        <v>58.432600000000001</v>
      </c>
      <c r="K19" s="14">
        <f t="shared" si="0"/>
        <v>116.8652</v>
      </c>
      <c r="L19" s="14">
        <f t="shared" si="1"/>
        <v>175.2978</v>
      </c>
      <c r="M19" s="32">
        <v>2045.1409999999998</v>
      </c>
      <c r="N19" s="14"/>
      <c r="O19" s="31">
        <v>438.24450000000002</v>
      </c>
      <c r="P19" s="31">
        <v>584.32600000000002</v>
      </c>
      <c r="Q19" s="31">
        <v>730.40750000000003</v>
      </c>
    </row>
    <row r="20" spans="1:17">
      <c r="A20" s="7"/>
      <c r="B20" s="13" t="s">
        <v>21</v>
      </c>
      <c r="C20" s="9"/>
      <c r="D20" s="10" t="s">
        <v>33</v>
      </c>
      <c r="E20" s="24">
        <v>5</v>
      </c>
      <c r="F20" s="29">
        <v>5673.07</v>
      </c>
      <c r="G20" s="30">
        <v>6410.5690999999988</v>
      </c>
      <c r="H20" s="14"/>
      <c r="I20" s="14"/>
      <c r="J20" s="31">
        <v>56.730699999999999</v>
      </c>
      <c r="K20" s="14">
        <f t="shared" si="0"/>
        <v>113.4614</v>
      </c>
      <c r="L20" s="14">
        <f t="shared" si="1"/>
        <v>170.19209999999998</v>
      </c>
      <c r="M20" s="32">
        <v>1985.5744999999997</v>
      </c>
      <c r="N20" s="14"/>
      <c r="O20" s="31">
        <v>425.48024999999996</v>
      </c>
      <c r="P20" s="31">
        <v>567.30700000000002</v>
      </c>
      <c r="Q20" s="31">
        <v>709.13374999999996</v>
      </c>
    </row>
    <row r="21" spans="1:17">
      <c r="A21" s="7"/>
      <c r="B21" s="12"/>
      <c r="C21" s="13"/>
      <c r="D21" s="10" t="s">
        <v>31</v>
      </c>
      <c r="E21" s="24">
        <v>4</v>
      </c>
      <c r="F21" s="29">
        <v>5507.83</v>
      </c>
      <c r="G21" s="30">
        <v>6223.8478999999998</v>
      </c>
      <c r="H21" s="14"/>
      <c r="I21" s="14"/>
      <c r="J21" s="31">
        <v>55.078299999999999</v>
      </c>
      <c r="K21" s="14">
        <f t="shared" si="0"/>
        <v>110.1566</v>
      </c>
      <c r="L21" s="14">
        <f t="shared" si="1"/>
        <v>165.23489999999998</v>
      </c>
      <c r="M21" s="32">
        <v>1927.7404999999999</v>
      </c>
      <c r="N21" s="14"/>
      <c r="O21" s="31">
        <v>413.08724999999998</v>
      </c>
      <c r="P21" s="31">
        <v>550.78300000000002</v>
      </c>
      <c r="Q21" s="31">
        <v>688.47874999999999</v>
      </c>
    </row>
    <row r="22" spans="1:17">
      <c r="A22" s="7"/>
      <c r="B22" s="12"/>
      <c r="C22" s="13" t="s">
        <v>21</v>
      </c>
      <c r="D22" s="10"/>
      <c r="E22" s="24">
        <v>3</v>
      </c>
      <c r="F22" s="29">
        <v>5210.8100000000004</v>
      </c>
      <c r="G22" s="30">
        <v>5888.2152999999998</v>
      </c>
      <c r="H22" s="14"/>
      <c r="I22" s="14"/>
      <c r="J22" s="31">
        <v>52.108100000000007</v>
      </c>
      <c r="K22" s="14">
        <f t="shared" si="0"/>
        <v>104.21620000000001</v>
      </c>
      <c r="L22" s="14">
        <f t="shared" si="1"/>
        <v>156.32429999999999</v>
      </c>
      <c r="M22" s="32">
        <v>1823.7835</v>
      </c>
      <c r="N22" s="14"/>
      <c r="O22" s="31">
        <v>390.81075000000004</v>
      </c>
      <c r="P22" s="31">
        <v>521.08100000000002</v>
      </c>
      <c r="Q22" s="31">
        <v>651.35125000000005</v>
      </c>
    </row>
    <row r="23" spans="1:17">
      <c r="A23" s="7"/>
      <c r="B23" s="12"/>
      <c r="C23" s="13"/>
      <c r="D23" s="10"/>
      <c r="E23" s="24">
        <v>2</v>
      </c>
      <c r="F23" s="29">
        <v>5059.04</v>
      </c>
      <c r="G23" s="30">
        <v>5716.7151999999996</v>
      </c>
      <c r="H23" s="14"/>
      <c r="I23" s="14"/>
      <c r="J23" s="31">
        <v>50.590400000000002</v>
      </c>
      <c r="K23" s="14">
        <f t="shared" si="0"/>
        <v>101.1808</v>
      </c>
      <c r="L23" s="14">
        <f t="shared" si="1"/>
        <v>151.77119999999999</v>
      </c>
      <c r="M23" s="32">
        <v>1770.664</v>
      </c>
      <c r="N23" s="14"/>
      <c r="O23" s="31">
        <v>379.428</v>
      </c>
      <c r="P23" s="31">
        <v>505.904</v>
      </c>
      <c r="Q23" s="31">
        <v>632.38</v>
      </c>
    </row>
    <row r="24" spans="1:17">
      <c r="A24" s="7"/>
      <c r="B24" s="12"/>
      <c r="C24" s="13"/>
      <c r="D24" s="15"/>
      <c r="E24" s="24">
        <v>1</v>
      </c>
      <c r="F24" s="29">
        <v>4911.6899999999996</v>
      </c>
      <c r="G24" s="30">
        <v>5550.2096999999994</v>
      </c>
      <c r="H24" s="14"/>
      <c r="I24" s="14"/>
      <c r="J24" s="31">
        <v>49.116899999999994</v>
      </c>
      <c r="K24" s="14">
        <f t="shared" si="0"/>
        <v>98.233799999999988</v>
      </c>
      <c r="L24" s="14">
        <f t="shared" si="1"/>
        <v>147.35069999999999</v>
      </c>
      <c r="M24" s="32">
        <v>1719.0914999999998</v>
      </c>
      <c r="N24" s="14"/>
      <c r="O24" s="31">
        <v>368.37674999999996</v>
      </c>
      <c r="P24" s="31">
        <v>491.16899999999998</v>
      </c>
      <c r="Q24" s="31">
        <v>613.96124999999995</v>
      </c>
    </row>
    <row r="25" spans="1:17">
      <c r="A25" s="7"/>
      <c r="B25" s="8"/>
      <c r="C25" s="9"/>
      <c r="D25" s="16"/>
      <c r="E25" s="24">
        <v>13</v>
      </c>
      <c r="F25" s="29">
        <v>4494.8999999999996</v>
      </c>
      <c r="G25" s="30">
        <v>5079.2369999999992</v>
      </c>
      <c r="H25" s="14"/>
      <c r="I25" s="32">
        <v>1573.2149999999997</v>
      </c>
      <c r="J25" s="31">
        <v>44.948999999999998</v>
      </c>
      <c r="K25" s="14">
        <f t="shared" si="0"/>
        <v>89.897999999999996</v>
      </c>
      <c r="L25" s="14">
        <f t="shared" si="1"/>
        <v>134.84699999999998</v>
      </c>
      <c r="M25" s="14"/>
      <c r="N25" s="31">
        <v>224.745</v>
      </c>
      <c r="O25" s="31">
        <v>337.11749999999995</v>
      </c>
      <c r="P25" s="31">
        <v>449.49</v>
      </c>
      <c r="Q25" s="31">
        <v>561.86249999999995</v>
      </c>
    </row>
    <row r="26" spans="1:17">
      <c r="A26" s="7"/>
      <c r="B26" s="12"/>
      <c r="C26" s="13" t="s">
        <v>22</v>
      </c>
      <c r="D26" s="15"/>
      <c r="E26" s="24">
        <v>12</v>
      </c>
      <c r="F26" s="29">
        <v>4363.9799999999996</v>
      </c>
      <c r="G26" s="30">
        <v>4931.2973999999995</v>
      </c>
      <c r="H26" s="14"/>
      <c r="I26" s="32">
        <v>1527.3929999999998</v>
      </c>
      <c r="J26" s="31">
        <v>43.639799999999994</v>
      </c>
      <c r="K26" s="14">
        <f t="shared" si="0"/>
        <v>87.279599999999988</v>
      </c>
      <c r="L26" s="14">
        <f t="shared" si="1"/>
        <v>130.9194</v>
      </c>
      <c r="M26" s="14"/>
      <c r="N26" s="31">
        <v>218.19899999999998</v>
      </c>
      <c r="O26" s="31">
        <v>327.29849999999993</v>
      </c>
      <c r="P26" s="31">
        <v>436.39799999999997</v>
      </c>
      <c r="Q26" s="31">
        <v>545.49749999999995</v>
      </c>
    </row>
    <row r="27" spans="1:17">
      <c r="A27" s="7"/>
      <c r="B27" s="12" t="s">
        <v>32</v>
      </c>
      <c r="C27" s="13"/>
      <c r="D27" s="15"/>
      <c r="E27" s="24">
        <v>11</v>
      </c>
      <c r="F27" s="29">
        <v>4236.87</v>
      </c>
      <c r="G27" s="30">
        <v>4787.6630999999998</v>
      </c>
      <c r="H27" s="14"/>
      <c r="I27" s="32">
        <v>1482.9044999999999</v>
      </c>
      <c r="J27" s="31">
        <v>42.368699999999997</v>
      </c>
      <c r="K27" s="14">
        <f t="shared" si="0"/>
        <v>84.737399999999994</v>
      </c>
      <c r="L27" s="14">
        <f t="shared" si="1"/>
        <v>127.1061</v>
      </c>
      <c r="M27" s="14"/>
      <c r="N27" s="31">
        <v>211.84350000000001</v>
      </c>
      <c r="O27" s="31">
        <v>317.76524999999998</v>
      </c>
      <c r="P27" s="31">
        <v>423.68700000000001</v>
      </c>
      <c r="Q27" s="31">
        <v>529.60874999999999</v>
      </c>
    </row>
    <row r="28" spans="1:17">
      <c r="A28" s="7"/>
      <c r="B28" s="12" t="s">
        <v>34</v>
      </c>
      <c r="C28" s="9"/>
      <c r="D28" s="10" t="s">
        <v>35</v>
      </c>
      <c r="E28" s="24">
        <v>10</v>
      </c>
      <c r="F28" s="29">
        <v>4113.47</v>
      </c>
      <c r="G28" s="30">
        <v>4648.2210999999998</v>
      </c>
      <c r="H28" s="14"/>
      <c r="I28" s="32">
        <v>1439.7145</v>
      </c>
      <c r="J28" s="31">
        <v>41.134700000000002</v>
      </c>
      <c r="K28" s="14">
        <f t="shared" si="0"/>
        <v>82.269400000000005</v>
      </c>
      <c r="L28" s="14">
        <f t="shared" si="1"/>
        <v>123.4041</v>
      </c>
      <c r="M28" s="14"/>
      <c r="N28" s="31">
        <v>205.67350000000002</v>
      </c>
      <c r="O28" s="31">
        <v>308.51024999999998</v>
      </c>
      <c r="P28" s="31">
        <v>411.34700000000004</v>
      </c>
      <c r="Q28" s="31">
        <v>514.18375000000003</v>
      </c>
    </row>
    <row r="29" spans="1:17">
      <c r="A29" s="7"/>
      <c r="B29" s="12" t="s">
        <v>22</v>
      </c>
      <c r="C29" s="13"/>
      <c r="D29" s="10" t="s">
        <v>34</v>
      </c>
      <c r="E29" s="24">
        <v>9</v>
      </c>
      <c r="F29" s="29">
        <v>3993.66</v>
      </c>
      <c r="G29" s="30">
        <v>4512.8357999999998</v>
      </c>
      <c r="H29" s="14"/>
      <c r="I29" s="32">
        <v>1397.7809999999999</v>
      </c>
      <c r="J29" s="31">
        <v>39.936599999999999</v>
      </c>
      <c r="K29" s="14">
        <f t="shared" si="0"/>
        <v>79.873199999999997</v>
      </c>
      <c r="L29" s="14">
        <f t="shared" si="1"/>
        <v>119.8098</v>
      </c>
      <c r="M29" s="14"/>
      <c r="N29" s="31">
        <v>199.68299999999999</v>
      </c>
      <c r="O29" s="31">
        <v>299.52449999999999</v>
      </c>
      <c r="P29" s="31">
        <v>399.36599999999999</v>
      </c>
      <c r="Q29" s="31">
        <v>499.20749999999998</v>
      </c>
    </row>
    <row r="30" spans="1:17">
      <c r="A30" s="7"/>
      <c r="B30" s="12" t="s">
        <v>23</v>
      </c>
      <c r="C30" s="13" t="s">
        <v>29</v>
      </c>
      <c r="D30" s="10" t="s">
        <v>36</v>
      </c>
      <c r="E30" s="24">
        <v>8</v>
      </c>
      <c r="F30" s="29">
        <v>3778.3</v>
      </c>
      <c r="G30" s="30">
        <v>4269.4789999999994</v>
      </c>
      <c r="H30" s="14"/>
      <c r="I30" s="32">
        <v>1322.405</v>
      </c>
      <c r="J30" s="31">
        <v>37.783000000000001</v>
      </c>
      <c r="K30" s="14">
        <f t="shared" si="0"/>
        <v>75.566000000000003</v>
      </c>
      <c r="L30" s="14">
        <f t="shared" si="1"/>
        <v>113.349</v>
      </c>
      <c r="M30" s="14"/>
      <c r="N30" s="31">
        <v>188.91500000000002</v>
      </c>
      <c r="O30" s="31">
        <v>283.3725</v>
      </c>
      <c r="P30" s="31">
        <v>377.83000000000004</v>
      </c>
      <c r="Q30" s="31">
        <v>472.28750000000002</v>
      </c>
    </row>
    <row r="31" spans="1:17">
      <c r="A31" s="7"/>
      <c r="B31" s="12" t="s">
        <v>28</v>
      </c>
      <c r="C31" s="13"/>
      <c r="D31" s="10" t="s">
        <v>28</v>
      </c>
      <c r="E31" s="24">
        <v>7</v>
      </c>
      <c r="F31" s="29">
        <v>3668.25</v>
      </c>
      <c r="G31" s="30">
        <v>4145.1224999999995</v>
      </c>
      <c r="H31" s="14"/>
      <c r="I31" s="32">
        <v>1283.8874999999998</v>
      </c>
      <c r="J31" s="31">
        <v>36.682499999999997</v>
      </c>
      <c r="K31" s="14">
        <f t="shared" si="0"/>
        <v>73.364999999999995</v>
      </c>
      <c r="L31" s="14">
        <f t="shared" si="1"/>
        <v>110.0475</v>
      </c>
      <c r="M31" s="14"/>
      <c r="N31" s="31">
        <v>183.41250000000002</v>
      </c>
      <c r="O31" s="31">
        <v>275.11874999999998</v>
      </c>
      <c r="P31" s="31">
        <v>366.82500000000005</v>
      </c>
      <c r="Q31" s="31">
        <v>458.53125</v>
      </c>
    </row>
    <row r="32" spans="1:17">
      <c r="A32" s="7"/>
      <c r="B32" s="12" t="s">
        <v>22</v>
      </c>
      <c r="C32" s="13"/>
      <c r="D32" s="10" t="s">
        <v>33</v>
      </c>
      <c r="E32" s="24">
        <v>6</v>
      </c>
      <c r="F32" s="29">
        <v>3561.41</v>
      </c>
      <c r="G32" s="30">
        <v>4024.3932999999993</v>
      </c>
      <c r="H32" s="14"/>
      <c r="I32" s="32">
        <v>1246.4934999999998</v>
      </c>
      <c r="J32" s="31">
        <v>35.614100000000001</v>
      </c>
      <c r="K32" s="14">
        <f t="shared" si="0"/>
        <v>71.228200000000001</v>
      </c>
      <c r="L32" s="14">
        <f t="shared" si="1"/>
        <v>106.84229999999999</v>
      </c>
      <c r="M32" s="14"/>
      <c r="N32" s="31">
        <v>178.07050000000001</v>
      </c>
      <c r="O32" s="31">
        <v>267.10575</v>
      </c>
      <c r="P32" s="31">
        <v>356.14100000000002</v>
      </c>
      <c r="Q32" s="31">
        <v>445.17624999999998</v>
      </c>
    </row>
    <row r="33" spans="1:17">
      <c r="A33" s="7"/>
      <c r="B33" s="12" t="s">
        <v>33</v>
      </c>
      <c r="C33" s="9"/>
      <c r="D33" s="15"/>
      <c r="E33" s="24">
        <v>5</v>
      </c>
      <c r="F33" s="29">
        <v>3457.68</v>
      </c>
      <c r="G33" s="30">
        <v>3907.1783999999993</v>
      </c>
      <c r="H33" s="14"/>
      <c r="I33" s="32">
        <v>1210.1879999999999</v>
      </c>
      <c r="J33" s="31">
        <v>34.576799999999999</v>
      </c>
      <c r="K33" s="14">
        <f t="shared" si="0"/>
        <v>69.153599999999997</v>
      </c>
      <c r="L33" s="14">
        <f t="shared" si="1"/>
        <v>103.73039999999999</v>
      </c>
      <c r="M33" s="14"/>
      <c r="N33" s="31">
        <v>172.88400000000001</v>
      </c>
      <c r="O33" s="31">
        <v>259.32599999999996</v>
      </c>
      <c r="P33" s="31">
        <v>345.76800000000003</v>
      </c>
      <c r="Q33" s="31">
        <v>432.21</v>
      </c>
    </row>
    <row r="34" spans="1:17">
      <c r="A34" s="7"/>
      <c r="B34" s="12"/>
      <c r="C34" s="13"/>
      <c r="D34" s="15"/>
      <c r="E34" s="24">
        <v>4</v>
      </c>
      <c r="F34" s="29">
        <v>3356.97</v>
      </c>
      <c r="G34" s="30">
        <v>3793.3760999999995</v>
      </c>
      <c r="H34" s="14"/>
      <c r="I34" s="32">
        <v>1174.9395</v>
      </c>
      <c r="J34" s="31">
        <v>33.569699999999997</v>
      </c>
      <c r="K34" s="14">
        <f t="shared" si="0"/>
        <v>67.139399999999995</v>
      </c>
      <c r="L34" s="14">
        <f t="shared" si="1"/>
        <v>100.70909999999999</v>
      </c>
      <c r="M34" s="14"/>
      <c r="N34" s="31">
        <v>167.8485</v>
      </c>
      <c r="O34" s="31">
        <v>251.77274999999997</v>
      </c>
      <c r="P34" s="31">
        <v>335.697</v>
      </c>
      <c r="Q34" s="31">
        <v>419.62124999999997</v>
      </c>
    </row>
    <row r="35" spans="1:17">
      <c r="A35" s="7"/>
      <c r="B35" s="12"/>
      <c r="C35" s="13" t="s">
        <v>21</v>
      </c>
      <c r="D35" s="15"/>
      <c r="E35" s="24">
        <v>3</v>
      </c>
      <c r="F35" s="29">
        <v>3175.94</v>
      </c>
      <c r="G35" s="30">
        <v>3588.8121999999998</v>
      </c>
      <c r="H35" s="14"/>
      <c r="I35" s="32">
        <v>1111.579</v>
      </c>
      <c r="J35" s="31">
        <v>31.759400000000003</v>
      </c>
      <c r="K35" s="14">
        <f t="shared" si="0"/>
        <v>63.518800000000006</v>
      </c>
      <c r="L35" s="14">
        <f t="shared" si="1"/>
        <v>95.278199999999998</v>
      </c>
      <c r="M35" s="14"/>
      <c r="N35" s="31">
        <v>158.79700000000003</v>
      </c>
      <c r="O35" s="31">
        <v>238.19549999999998</v>
      </c>
      <c r="P35" s="31">
        <v>317.59400000000005</v>
      </c>
      <c r="Q35" s="31">
        <v>396.99250000000001</v>
      </c>
    </row>
    <row r="36" spans="1:17">
      <c r="A36" s="7"/>
      <c r="B36" s="12"/>
      <c r="C36" s="13"/>
      <c r="D36" s="15"/>
      <c r="E36" s="24">
        <v>2</v>
      </c>
      <c r="F36" s="29">
        <v>3083.43</v>
      </c>
      <c r="G36" s="30">
        <v>3484.2758999999996</v>
      </c>
      <c r="H36" s="14"/>
      <c r="I36" s="32">
        <v>1079.2004999999999</v>
      </c>
      <c r="J36" s="31">
        <v>30.834299999999999</v>
      </c>
      <c r="K36" s="14">
        <f t="shared" si="0"/>
        <v>61.668599999999998</v>
      </c>
      <c r="L36" s="14">
        <f t="shared" si="1"/>
        <v>92.502899999999997</v>
      </c>
      <c r="M36" s="14"/>
      <c r="N36" s="31">
        <v>154.17150000000001</v>
      </c>
      <c r="O36" s="31">
        <v>231.25724999999997</v>
      </c>
      <c r="P36" s="31">
        <v>308.34300000000002</v>
      </c>
      <c r="Q36" s="31">
        <v>385.42874999999998</v>
      </c>
    </row>
    <row r="37" spans="1:17">
      <c r="A37" s="7"/>
      <c r="B37" s="11"/>
      <c r="C37" s="11"/>
      <c r="D37" s="17"/>
      <c r="E37" s="24">
        <v>1</v>
      </c>
      <c r="F37" s="29">
        <v>2993.62</v>
      </c>
      <c r="G37" s="30">
        <v>3382.7905999999994</v>
      </c>
      <c r="H37" s="14"/>
      <c r="I37" s="32">
        <v>1047.7669999999998</v>
      </c>
      <c r="J37" s="31">
        <v>29.936199999999999</v>
      </c>
      <c r="K37" s="14">
        <f t="shared" si="0"/>
        <v>59.872399999999999</v>
      </c>
      <c r="L37" s="14">
        <f t="shared" si="1"/>
        <v>89.808599999999998</v>
      </c>
      <c r="M37" s="14"/>
      <c r="N37" s="31">
        <v>149.68100000000001</v>
      </c>
      <c r="O37" s="31">
        <v>224.52149999999997</v>
      </c>
      <c r="P37" s="31">
        <v>299.36200000000002</v>
      </c>
      <c r="Q37" s="31">
        <v>374.20249999999999</v>
      </c>
    </row>
    <row r="38" spans="1:17">
      <c r="A38" s="7"/>
      <c r="B38" s="12"/>
      <c r="C38" s="13"/>
      <c r="D38" s="15"/>
      <c r="E38" s="24">
        <v>13</v>
      </c>
      <c r="F38" s="29">
        <v>2662.05</v>
      </c>
      <c r="G38" s="30">
        <v>3008.1165000000001</v>
      </c>
      <c r="H38" s="14"/>
      <c r="I38" s="14"/>
      <c r="J38" s="31">
        <v>26.620500000000003</v>
      </c>
      <c r="K38" s="14">
        <f t="shared" si="0"/>
        <v>53.241000000000007</v>
      </c>
      <c r="L38" s="14">
        <f t="shared" si="1"/>
        <v>79.861500000000007</v>
      </c>
      <c r="M38" s="14"/>
      <c r="N38" s="14"/>
      <c r="O38" s="31">
        <v>199.65375</v>
      </c>
      <c r="P38" s="31">
        <v>266.20500000000004</v>
      </c>
      <c r="Q38" s="31">
        <v>332.75625000000002</v>
      </c>
    </row>
    <row r="39" spans="1:17">
      <c r="A39" s="7"/>
      <c r="B39" s="12" t="s">
        <v>21</v>
      </c>
      <c r="C39" s="13" t="s">
        <v>22</v>
      </c>
      <c r="D39" s="10" t="s">
        <v>37</v>
      </c>
      <c r="E39" s="24">
        <v>12</v>
      </c>
      <c r="F39" s="29">
        <v>2547.42</v>
      </c>
      <c r="G39" s="30">
        <v>2878.5845999999997</v>
      </c>
      <c r="H39" s="14"/>
      <c r="I39" s="14"/>
      <c r="J39" s="31">
        <v>25.4742</v>
      </c>
      <c r="K39" s="14">
        <f t="shared" si="0"/>
        <v>50.948399999999999</v>
      </c>
      <c r="L39" s="14">
        <f t="shared" si="1"/>
        <v>76.422600000000003</v>
      </c>
      <c r="M39" s="14"/>
      <c r="N39" s="14"/>
      <c r="O39" s="31">
        <v>191.0565</v>
      </c>
      <c r="P39" s="31">
        <v>254.74200000000002</v>
      </c>
      <c r="Q39" s="31">
        <v>318.42750000000001</v>
      </c>
    </row>
    <row r="40" spans="1:17">
      <c r="A40" s="7"/>
      <c r="B40" s="12" t="s">
        <v>25</v>
      </c>
      <c r="C40" s="11"/>
      <c r="D40" s="10" t="s">
        <v>25</v>
      </c>
      <c r="E40" s="24">
        <v>11</v>
      </c>
      <c r="F40" s="29">
        <v>2437.7199999999998</v>
      </c>
      <c r="G40" s="30">
        <v>2754.6235999999994</v>
      </c>
      <c r="H40" s="14"/>
      <c r="I40" s="14"/>
      <c r="J40" s="31">
        <v>24.377199999999998</v>
      </c>
      <c r="K40" s="14">
        <f t="shared" si="0"/>
        <v>48.754399999999997</v>
      </c>
      <c r="L40" s="14">
        <f t="shared" si="1"/>
        <v>73.131599999999992</v>
      </c>
      <c r="M40" s="14"/>
      <c r="N40" s="14"/>
      <c r="O40" s="31">
        <v>182.82899999999998</v>
      </c>
      <c r="P40" s="31">
        <v>243.77199999999999</v>
      </c>
      <c r="Q40" s="31">
        <v>304.71499999999997</v>
      </c>
    </row>
    <row r="41" spans="1:17">
      <c r="A41" s="7"/>
      <c r="B41" s="12" t="s">
        <v>38</v>
      </c>
      <c r="C41" s="13"/>
      <c r="D41" s="10" t="s">
        <v>23</v>
      </c>
      <c r="E41" s="24">
        <v>10</v>
      </c>
      <c r="F41" s="29">
        <v>2332.75</v>
      </c>
      <c r="G41" s="30">
        <v>2636.0074999999997</v>
      </c>
      <c r="H41" s="14"/>
      <c r="I41" s="14"/>
      <c r="J41" s="31">
        <v>23.327500000000001</v>
      </c>
      <c r="K41" s="14">
        <f t="shared" si="0"/>
        <v>46.655000000000001</v>
      </c>
      <c r="L41" s="14">
        <f t="shared" si="1"/>
        <v>69.982500000000002</v>
      </c>
      <c r="M41" s="14"/>
      <c r="N41" s="14"/>
      <c r="O41" s="31">
        <v>174.95624999999998</v>
      </c>
      <c r="P41" s="31">
        <v>233.27500000000001</v>
      </c>
      <c r="Q41" s="31">
        <v>291.59375</v>
      </c>
    </row>
    <row r="42" spans="1:17">
      <c r="A42" s="7"/>
      <c r="B42" s="12" t="s">
        <v>28</v>
      </c>
      <c r="C42" s="13"/>
      <c r="D42" s="10" t="s">
        <v>36</v>
      </c>
      <c r="E42" s="24">
        <v>9</v>
      </c>
      <c r="F42" s="29">
        <v>2232.3000000000002</v>
      </c>
      <c r="G42" s="30">
        <v>2522.4989999999998</v>
      </c>
      <c r="H42" s="14"/>
      <c r="I42" s="14"/>
      <c r="J42" s="31">
        <v>22.323000000000004</v>
      </c>
      <c r="K42" s="14">
        <f t="shared" si="0"/>
        <v>44.646000000000008</v>
      </c>
      <c r="L42" s="14">
        <f t="shared" si="1"/>
        <v>66.969000000000008</v>
      </c>
      <c r="M42" s="14"/>
      <c r="N42" s="14"/>
      <c r="O42" s="31">
        <v>167.42250000000001</v>
      </c>
      <c r="P42" s="31">
        <v>223.23000000000002</v>
      </c>
      <c r="Q42" s="31">
        <v>279.03750000000002</v>
      </c>
    </row>
    <row r="43" spans="1:17">
      <c r="A43" s="7"/>
      <c r="B43" s="12" t="s">
        <v>26</v>
      </c>
      <c r="C43" s="13" t="s">
        <v>29</v>
      </c>
      <c r="D43" s="10" t="s">
        <v>21</v>
      </c>
      <c r="E43" s="24">
        <v>8</v>
      </c>
      <c r="F43" s="29">
        <v>2111.91</v>
      </c>
      <c r="G43" s="30">
        <v>2386.4582999999998</v>
      </c>
      <c r="H43" s="14"/>
      <c r="I43" s="14"/>
      <c r="J43" s="31">
        <v>21.1191</v>
      </c>
      <c r="K43" s="14">
        <f t="shared" si="0"/>
        <v>42.238199999999999</v>
      </c>
      <c r="L43" s="14">
        <f t="shared" si="1"/>
        <v>63.357299999999995</v>
      </c>
      <c r="M43" s="14"/>
      <c r="N43" s="14"/>
      <c r="O43" s="31">
        <v>158.39324999999999</v>
      </c>
      <c r="P43" s="31">
        <v>211.191</v>
      </c>
      <c r="Q43" s="31">
        <v>263.98874999999998</v>
      </c>
    </row>
    <row r="44" spans="1:17">
      <c r="A44" s="7"/>
      <c r="B44" s="12" t="s">
        <v>28</v>
      </c>
      <c r="C44" s="13"/>
      <c r="D44" s="10" t="s">
        <v>35</v>
      </c>
      <c r="E44" s="24">
        <v>7</v>
      </c>
      <c r="F44" s="29">
        <v>2020.97</v>
      </c>
      <c r="G44" s="30">
        <v>2283.6960999999997</v>
      </c>
      <c r="H44" s="14"/>
      <c r="I44" s="14"/>
      <c r="J44" s="31">
        <v>20.209700000000002</v>
      </c>
      <c r="K44" s="14">
        <f t="shared" si="0"/>
        <v>40.419400000000003</v>
      </c>
      <c r="L44" s="14">
        <f t="shared" si="1"/>
        <v>60.629100000000001</v>
      </c>
      <c r="M44" s="14"/>
      <c r="N44" s="14"/>
      <c r="O44" s="31">
        <v>151.57274999999998</v>
      </c>
      <c r="P44" s="31">
        <v>202.09700000000001</v>
      </c>
      <c r="Q44" s="31">
        <v>252.62125</v>
      </c>
    </row>
    <row r="45" spans="1:17">
      <c r="A45" s="7"/>
      <c r="B45" s="12" t="s">
        <v>21</v>
      </c>
      <c r="C45" s="11"/>
      <c r="D45" s="10" t="s">
        <v>30</v>
      </c>
      <c r="E45" s="24">
        <v>6</v>
      </c>
      <c r="F45" s="29">
        <v>1933.95</v>
      </c>
      <c r="G45" s="30">
        <v>2185.3634999999999</v>
      </c>
      <c r="H45" s="14"/>
      <c r="I45" s="14"/>
      <c r="J45" s="31">
        <v>19.339500000000001</v>
      </c>
      <c r="K45" s="14">
        <f t="shared" si="0"/>
        <v>38.679000000000002</v>
      </c>
      <c r="L45" s="14">
        <f t="shared" si="1"/>
        <v>58.018499999999996</v>
      </c>
      <c r="M45" s="14"/>
      <c r="N45" s="14"/>
      <c r="O45" s="31">
        <v>145.04624999999999</v>
      </c>
      <c r="P45" s="31">
        <v>193.39500000000001</v>
      </c>
      <c r="Q45" s="31">
        <v>241.74375000000001</v>
      </c>
    </row>
    <row r="46" spans="1:17">
      <c r="A46" s="7"/>
      <c r="B46" s="12" t="s">
        <v>31</v>
      </c>
      <c r="C46" s="13"/>
      <c r="D46" s="10" t="s">
        <v>23</v>
      </c>
      <c r="E46" s="24">
        <v>5</v>
      </c>
      <c r="F46" s="29">
        <v>1850.66</v>
      </c>
      <c r="G46" s="30">
        <v>2091.2457999999997</v>
      </c>
      <c r="H46" s="14"/>
      <c r="I46" s="14"/>
      <c r="J46" s="31">
        <v>18.506600000000002</v>
      </c>
      <c r="K46" s="14">
        <f t="shared" si="0"/>
        <v>37.013200000000005</v>
      </c>
      <c r="L46" s="14">
        <f t="shared" si="1"/>
        <v>55.519800000000004</v>
      </c>
      <c r="M46" s="14"/>
      <c r="N46" s="14"/>
      <c r="O46" s="31">
        <v>138.79949999999999</v>
      </c>
      <c r="P46" s="31">
        <v>185.06600000000003</v>
      </c>
      <c r="Q46" s="31">
        <v>231.33250000000001</v>
      </c>
    </row>
    <row r="47" spans="1:17">
      <c r="A47" s="7"/>
      <c r="B47" s="12"/>
      <c r="C47" s="13"/>
      <c r="D47" s="10" t="s">
        <v>32</v>
      </c>
      <c r="E47" s="24">
        <v>4</v>
      </c>
      <c r="F47" s="29">
        <v>1770.97</v>
      </c>
      <c r="G47" s="30">
        <v>2001.1960999999999</v>
      </c>
      <c r="H47" s="14"/>
      <c r="I47" s="14"/>
      <c r="J47" s="31">
        <v>17.709700000000002</v>
      </c>
      <c r="K47" s="14">
        <f t="shared" si="0"/>
        <v>35.419400000000003</v>
      </c>
      <c r="L47" s="14">
        <f t="shared" si="1"/>
        <v>53.129100000000001</v>
      </c>
      <c r="M47" s="14"/>
      <c r="N47" s="14"/>
      <c r="O47" s="31">
        <v>132.82274999999998</v>
      </c>
      <c r="P47" s="31">
        <v>177.09700000000001</v>
      </c>
      <c r="Q47" s="31">
        <v>221.37125</v>
      </c>
    </row>
    <row r="48" spans="1:17">
      <c r="A48" s="7"/>
      <c r="B48" s="12"/>
      <c r="C48" s="13" t="s">
        <v>21</v>
      </c>
      <c r="D48" s="10" t="s">
        <v>21</v>
      </c>
      <c r="E48" s="24">
        <v>3</v>
      </c>
      <c r="F48" s="29">
        <v>1675.47</v>
      </c>
      <c r="G48" s="30">
        <v>1893.2810999999999</v>
      </c>
      <c r="H48" s="14"/>
      <c r="I48" s="14"/>
      <c r="J48" s="31">
        <v>16.7547</v>
      </c>
      <c r="K48" s="14">
        <f t="shared" si="0"/>
        <v>33.509399999999999</v>
      </c>
      <c r="L48" s="14">
        <f t="shared" si="1"/>
        <v>50.264099999999999</v>
      </c>
      <c r="M48" s="14"/>
      <c r="N48" s="14"/>
      <c r="O48" s="31">
        <v>125.66024999999999</v>
      </c>
      <c r="P48" s="31">
        <v>167.54700000000003</v>
      </c>
      <c r="Q48" s="31">
        <v>209.43375</v>
      </c>
    </row>
    <row r="49" spans="1:17">
      <c r="A49" s="7"/>
      <c r="B49" s="12"/>
      <c r="C49" s="13"/>
      <c r="D49" s="10" t="s">
        <v>26</v>
      </c>
      <c r="E49" s="24">
        <v>2</v>
      </c>
      <c r="F49" s="29">
        <v>1603.32</v>
      </c>
      <c r="G49" s="30">
        <v>1811.7515999999998</v>
      </c>
      <c r="H49" s="14"/>
      <c r="I49" s="14"/>
      <c r="J49" s="31">
        <v>16.033200000000001</v>
      </c>
      <c r="K49" s="14">
        <f t="shared" si="0"/>
        <v>32.066400000000002</v>
      </c>
      <c r="L49" s="14">
        <f t="shared" si="1"/>
        <v>48.099599999999995</v>
      </c>
      <c r="M49" s="14"/>
      <c r="N49" s="14"/>
      <c r="O49" s="31">
        <v>120.249</v>
      </c>
      <c r="P49" s="31">
        <v>160.33199999999999</v>
      </c>
      <c r="Q49" s="31">
        <v>200.41499999999999</v>
      </c>
    </row>
    <row r="50" spans="1:17">
      <c r="A50" s="7"/>
      <c r="B50" s="18"/>
      <c r="C50" s="13"/>
      <c r="D50" s="11"/>
      <c r="E50" s="24">
        <v>1</v>
      </c>
      <c r="F50" s="29">
        <v>1534.28</v>
      </c>
      <c r="G50" s="30">
        <v>1733.7363999999998</v>
      </c>
      <c r="H50" s="14"/>
      <c r="I50" s="14"/>
      <c r="J50" s="31">
        <v>15.3428</v>
      </c>
      <c r="K50" s="14">
        <f t="shared" si="0"/>
        <v>30.685600000000001</v>
      </c>
      <c r="L50" s="14">
        <f t="shared" si="1"/>
        <v>46.028399999999998</v>
      </c>
      <c r="M50" s="14"/>
      <c r="N50" s="14"/>
      <c r="O50" s="31">
        <v>115.071</v>
      </c>
      <c r="P50" s="31">
        <v>153.428</v>
      </c>
      <c r="Q50" s="31">
        <v>191.785</v>
      </c>
    </row>
    <row r="51" spans="1:17" ht="6" customHeight="1">
      <c r="B51" s="2"/>
      <c r="C51" s="19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>
      <c r="B52" s="2" t="s">
        <v>39</v>
      </c>
      <c r="C52" s="2"/>
      <c r="D52" s="2" t="s">
        <v>40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>
      <c r="B53" s="2"/>
      <c r="C53" s="2"/>
      <c r="D53" s="20" t="s">
        <v>41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>
      <c r="D54" s="6"/>
    </row>
    <row r="63" spans="1:17">
      <c r="B63" s="21"/>
      <c r="E63" s="21"/>
      <c r="F63" s="22"/>
    </row>
    <row r="64" spans="1:17">
      <c r="E64" s="21"/>
      <c r="F64" s="21"/>
    </row>
    <row r="65" spans="5:5">
      <c r="E65" s="21"/>
    </row>
    <row r="66" spans="5:5">
      <c r="E66" s="21"/>
    </row>
  </sheetData>
  <mergeCells count="13">
    <mergeCell ref="F10:F11"/>
    <mergeCell ref="J10:L10"/>
    <mergeCell ref="N10:Q10"/>
    <mergeCell ref="B5:Q5"/>
    <mergeCell ref="B7:E7"/>
    <mergeCell ref="F7:F9"/>
    <mergeCell ref="G7:Q7"/>
    <mergeCell ref="B8:E11"/>
    <mergeCell ref="G8:H8"/>
    <mergeCell ref="I8:Q8"/>
    <mergeCell ref="G9:H9"/>
    <mergeCell ref="I9:L9"/>
    <mergeCell ref="M9:Q9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2017-07-14T15:51:55Z</cp:lastPrinted>
  <dcterms:created xsi:type="dcterms:W3CDTF">2016-01-05T14:10:11Z</dcterms:created>
  <dcterms:modified xsi:type="dcterms:W3CDTF">2017-07-14T15:52:51Z</dcterms:modified>
</cp:coreProperties>
</file>