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545" windowWidth="19140" windowHeight="2520"/>
  </bookViews>
  <sheets>
    <sheet name="PA-2018-AI MTGI TRF-SEÇÕES" sheetId="1" r:id="rId1"/>
    <sheet name="Modelo horizontal CJF" sheetId="2" state="hidden" r:id="rId2"/>
    <sheet name="METAS" sheetId="13" r:id="rId3"/>
  </sheets>
  <definedNames>
    <definedName name="____xlnm.Print_Area_1">#REF!</definedName>
    <definedName name="____xlnm_Print_Area_1">#REF!</definedName>
    <definedName name="___xlnm.Print_Area_1" localSheetId="0">#REF!</definedName>
    <definedName name="___xlnm.Print_Area_1">#REF!</definedName>
    <definedName name="___xlnm_Print_Area_1">#REF!</definedName>
    <definedName name="__xlfn_COUNTIFS">#N/A</definedName>
    <definedName name="__xlnm.Print_Area_1">#REF!</definedName>
    <definedName name="__xlnm_Print_Area_1">#REF!</definedName>
    <definedName name="_xlnm._FilterDatabase" localSheetId="0" hidden="1">'PA-2018-AI MTGI TRF-SEÇÕES'!$B$4:$L$55</definedName>
    <definedName name="_xlnm.Print_Area" localSheetId="0">'PA-2018-AI MTGI TRF-SEÇÕES'!$A$1:$N$71</definedName>
    <definedName name="Excel_BuiltIn_Print_Area_1" localSheetId="0">#REF!</definedName>
    <definedName name="Excel_BuiltIn_Print_Area_1">#REF!</definedName>
    <definedName name="Excel_BuiltIn_Print_Area_1_1">"#REF!"</definedName>
    <definedName name="flavio">#REF!</definedName>
    <definedName name="não">#REF!</definedName>
    <definedName name="Prio1">#REF!</definedName>
    <definedName name="Z_21AD4261_DBCA_4B64_B5EF_B3E0C864CA8D_.wvu.FilterData" localSheetId="0" hidden="1">'PA-2018-AI MTGI TRF-SEÇÕES'!$B$4:$L$48</definedName>
    <definedName name="Z_21AD4261_DBCA_4B64_B5EF_B3E0C864CA8D_.wvu.PrintArea" localSheetId="0" hidden="1">'PA-2018-AI MTGI TRF-SEÇÕES'!$B$1:$L$48</definedName>
    <definedName name="Z_21AD4261_DBCA_4B64_B5EF_B3E0C864CA8D_.wvu.Rows" localSheetId="0" hidden="1">'PA-2018-AI MTGI TRF-SEÇÕES'!$3:$3</definedName>
    <definedName name="Z_377EB007_CF8B_46B9_AF44_F58568282A3F_.wvu.FilterData" localSheetId="0" hidden="1">'PA-2018-AI MTGI TRF-SEÇÕES'!$B$4:$L$48</definedName>
    <definedName name="Z_377EB007_CF8B_46B9_AF44_F58568282A3F_.wvu.PrintArea" localSheetId="0" hidden="1">'PA-2018-AI MTGI TRF-SEÇÕES'!$B$1:$L$48</definedName>
    <definedName name="Z_377EB007_CF8B_46B9_AF44_F58568282A3F_.wvu.Rows" localSheetId="0" hidden="1">'PA-2018-AI MTGI TRF-SEÇÕES'!$3:$3</definedName>
    <definedName name="Z_409C6875_2667_4F3B_9033_E7EBB037847B_.wvu.FilterData" localSheetId="0" hidden="1">'PA-2018-AI MTGI TRF-SEÇÕES'!$B$4:$L$48</definedName>
    <definedName name="Z_409C6875_2667_4F3B_9033_E7EBB037847B_.wvu.PrintArea" localSheetId="0" hidden="1">'PA-2018-AI MTGI TRF-SEÇÕES'!$B$1:$L$48</definedName>
    <definedName name="Z_409C6875_2667_4F3B_9033_E7EBB037847B_.wvu.Rows" localSheetId="0" hidden="1">'PA-2018-AI MTGI TRF-SEÇÕES'!$3:$3</definedName>
    <definedName name="Z_4569101D_7AAF_4486_8F1C_7CDA2278E0E1_.wvu.FilterData" localSheetId="0" hidden="1">'PA-2018-AI MTGI TRF-SEÇÕES'!$B$4:$L$48</definedName>
    <definedName name="Z_4569101D_7AAF_4486_8F1C_7CDA2278E0E1_.wvu.PrintArea" localSheetId="0" hidden="1">'PA-2018-AI MTGI TRF-SEÇÕES'!$B$1:$L$48</definedName>
    <definedName name="Z_4569101D_7AAF_4486_8F1C_7CDA2278E0E1_.wvu.Rows" localSheetId="0" hidden="1">'PA-2018-AI MTGI TRF-SEÇÕES'!$3:$3</definedName>
    <definedName name="Z_5DA1D9ED_EDAB_4915_8F1C_4A7E446331D1_.wvu.FilterData" localSheetId="0" hidden="1">'PA-2018-AI MTGI TRF-SEÇÕES'!$B$4:$L$48</definedName>
    <definedName name="Z_5DA1D9ED_EDAB_4915_8F1C_4A7E446331D1_.wvu.PrintArea" localSheetId="0" hidden="1">'PA-2018-AI MTGI TRF-SEÇÕES'!$B$1:$L$48</definedName>
    <definedName name="Z_5DA1D9ED_EDAB_4915_8F1C_4A7E446331D1_.wvu.Rows" localSheetId="0" hidden="1">'PA-2018-AI MTGI TRF-SEÇÕES'!$3:$3</definedName>
    <definedName name="Z_662FDCD6_CE2A_4E1C_902F_AE268D058A66_.wvu.FilterData" localSheetId="0" hidden="1">'PA-2018-AI MTGI TRF-SEÇÕES'!$B$4:$L$48</definedName>
    <definedName name="Z_662FDCD6_CE2A_4E1C_902F_AE268D058A66_.wvu.PrintArea" localSheetId="0" hidden="1">'PA-2018-AI MTGI TRF-SEÇÕES'!$B$1:$L$48</definedName>
    <definedName name="Z_662FDCD6_CE2A_4E1C_902F_AE268D058A66_.wvu.Rows" localSheetId="0" hidden="1">'PA-2018-AI MTGI TRF-SEÇÕES'!$3:$3</definedName>
    <definedName name="Z_F83065A5_283F_450B_991F_A5227E3EABD2_.wvu.FilterData" localSheetId="0" hidden="1">'PA-2018-AI MTGI TRF-SEÇÕES'!$B$4:$L$48</definedName>
    <definedName name="Z_F83065A5_283F_450B_991F_A5227E3EABD2_.wvu.PrintArea" localSheetId="0" hidden="1">'PA-2018-AI MTGI TRF-SEÇÕES'!$B$1:$L$48</definedName>
    <definedName name="Z_F83065A5_283F_450B_991F_A5227E3EABD2_.wvu.Rows" localSheetId="0" hidden="1">'PA-2018-AI MTGI TRF-SEÇÕES'!$3:$3</definedName>
  </definedNames>
  <calcPr calcId="145621"/>
  <customWorkbookViews>
    <customWorkbookView name="lucio.melre - Modo de exibição pessoal" guid="{377EB007-CF8B-46B9-AF44-F58568282A3F}" mergeInterval="0" personalView="1" maximized="1" xWindow="-8" yWindow="-8" windowWidth="1936" windowHeight="1056" activeSheetId="1"/>
    <customWorkbookView name="Andre Ricardo Lapetina Chiaratto - Modo de exibição pessoal" guid="{662FDCD6-CE2A-4E1C-902F-AE268D058A66}" mergeInterval="0" personalView="1" maximized="1" windowWidth="1362" windowHeight="543" activeSheetId="1"/>
    <customWorkbookView name="andrec - Vista pessoal" guid="{409C6875-2667-4F3B-9033-E7EBB037847B}" mergeInterval="0" personalView="1" maximized="1" xWindow="1912" yWindow="-8" windowWidth="1936" windowHeight="1096" activeSheetId="1"/>
    <customWorkbookView name="wilsonjr - Modo de exibição pessoal" guid="{21AD4261-DBCA-4B64-B5EF-B3E0C864CA8D}" mergeInterval="0" personalView="1" maximized="1" xWindow="1" yWindow="1" windowWidth="1195" windowHeight="538" activeSheetId="1"/>
    <customWorkbookView name="andrec - Modo de exibição pessoal" guid="{4569101D-7AAF-4486-8F1C-7CDA2278E0E1}" mergeInterval="0" personalView="1" maximized="1" xWindow="1" yWindow="1" windowWidth="1680" windowHeight="820" activeSheetId="1"/>
    <customWorkbookView name="Carol - Modo de exibição pessoal" guid="{5DA1D9ED-EDAB-4915-8F1C-4A7E446331D1}" mergeInterval="0" personalView="1" maximized="1" windowWidth="1916" windowHeight="855" activeSheetId="1"/>
    <customWorkbookView name="Andre - Modo de exibição pessoal" guid="{F83065A5-283F-450B-991F-A5227E3EABD2}" mergeInterval="0" personalView="1" maximized="1" windowWidth="1916" windowHeight="855" activeSheetId="3"/>
  </customWorkbookViews>
</workbook>
</file>

<file path=xl/calcChain.xml><?xml version="1.0" encoding="utf-8"?>
<calcChain xmlns="http://schemas.openxmlformats.org/spreadsheetml/2006/main">
  <c r="H69" i="1" l="1"/>
  <c r="H68" i="1"/>
  <c r="G69" i="1"/>
  <c r="G68" i="1"/>
  <c r="G62" i="1"/>
  <c r="G61" i="1"/>
  <c r="H63" i="1" l="1"/>
  <c r="G63" i="1"/>
  <c r="H62" i="1"/>
  <c r="H61" i="1"/>
  <c r="H70" i="1" l="1"/>
  <c r="G64" i="1"/>
  <c r="H64" i="1"/>
  <c r="K69" i="1"/>
  <c r="K65" i="1"/>
  <c r="H72" i="1" l="1"/>
  <c r="K71" i="1"/>
  <c r="G70" i="1"/>
  <c r="E10" i="2"/>
  <c r="J10" i="2"/>
  <c r="O10" i="2"/>
  <c r="AN10" i="2"/>
  <c r="O12" i="2"/>
  <c r="E19" i="2"/>
  <c r="G72" i="1" l="1"/>
</calcChain>
</file>

<file path=xl/sharedStrings.xml><?xml version="1.0" encoding="utf-8"?>
<sst xmlns="http://schemas.openxmlformats.org/spreadsheetml/2006/main" count="544" uniqueCount="213">
  <si>
    <t>VALOR 2013</t>
  </si>
  <si>
    <t>ENTREGAS</t>
  </si>
  <si>
    <t>INICIATIVA</t>
  </si>
  <si>
    <t>ID</t>
  </si>
  <si>
    <t>INFRAESTRUTURA</t>
  </si>
  <si>
    <t>PLANEJAMENTO QUADRIMESTRAL</t>
  </si>
  <si>
    <t xml:space="preserve">QUADRO DE IMPLEMENTAÇÃO DAS AÇÕES PDTI </t>
  </si>
  <si>
    <t>CONSELHO DA JUSTIÇA FEDERAL</t>
  </si>
  <si>
    <t>COMUNICAÇÃO DE DADOS</t>
  </si>
  <si>
    <t>SIGJUS</t>
  </si>
  <si>
    <t>Pje</t>
  </si>
  <si>
    <t>GED</t>
  </si>
  <si>
    <t>BI</t>
  </si>
  <si>
    <t>RH</t>
  </si>
  <si>
    <t xml:space="preserve">AÇÃO </t>
  </si>
  <si>
    <t>Planejamento na implantação de sistemas nacionais</t>
  </si>
  <si>
    <t>Serviço de acesso à base de dados CPF/CNPJ-Receita Federal, com atualização diária dos dados</t>
  </si>
  <si>
    <t>JC</t>
  </si>
  <si>
    <t>Formalizar a operacionalização de 10 processos
ITIL.</t>
  </si>
  <si>
    <t>Operacionalização dos processo de gerencia de configuração e catálogo de serviços</t>
  </si>
  <si>
    <t>Implantação Pje - CJF</t>
  </si>
  <si>
    <t>Implantação do Pje - reuniões do comitê gestor e reuniões de implantação</t>
  </si>
  <si>
    <t>ISIGI</t>
  </si>
  <si>
    <t>Comunicação de dados da Justiça Federal
(INFOVIA).</t>
  </si>
  <si>
    <t>Rede de Comunicação de Dados ( INFOVIA)</t>
  </si>
  <si>
    <t>Centro de Operações de Rede ( NOC da rede Infovia)</t>
  </si>
  <si>
    <t>Adequação da capacidade de  operação de Data Center</t>
  </si>
  <si>
    <t>Solução de infraestrutura de servidor e virtualização</t>
  </si>
  <si>
    <t>Solução de gerenciamento integrado de segurança de rede</t>
  </si>
  <si>
    <t>Equipamento de armazenamento de Dados ( Storage)</t>
  </si>
  <si>
    <t>Software Banco de Dados Oracle Enterprise</t>
  </si>
  <si>
    <t>Liceças Oracle Enterprise</t>
  </si>
  <si>
    <t>Desenvolvimento de novos softwares.</t>
  </si>
  <si>
    <t>Sistema de  Inspeção Online para a Corregedoria</t>
  </si>
  <si>
    <r>
      <t>Solução de infraestrutura de</t>
    </r>
    <r>
      <rPr>
        <sz val="9"/>
        <color indexed="8"/>
        <rFont val="Calibri"/>
        <family val="2"/>
      </rPr>
      <t xml:space="preserve"> segurança de rede (Solução UTM)</t>
    </r>
  </si>
  <si>
    <t>Aquisição de software</t>
  </si>
  <si>
    <t>Aquisição de software de administração de acervo de biblioteca</t>
  </si>
  <si>
    <t>CLASSIFICAÇÃO</t>
  </si>
  <si>
    <t>Seminario de conscientização do público interno em segurança e classificação da informação</t>
  </si>
  <si>
    <t>Conscientização da política de segurança da informação</t>
  </si>
  <si>
    <t>Implantar MCTI</t>
  </si>
  <si>
    <t>Contratação de Serviços de Ti ( MCTI)</t>
  </si>
  <si>
    <t>TOTAL ISIGI</t>
  </si>
  <si>
    <t>Total JC</t>
  </si>
  <si>
    <t>OUTROS</t>
  </si>
  <si>
    <t>TOTAL</t>
  </si>
  <si>
    <t>Verde - priorização para distribuição do ISIGI</t>
  </si>
  <si>
    <t>TIPO</t>
  </si>
  <si>
    <t>UNIDADE DEMANDANTE</t>
  </si>
  <si>
    <t>GND3</t>
  </si>
  <si>
    <t>GND4</t>
  </si>
  <si>
    <t>ITEM</t>
  </si>
  <si>
    <t>ESTUDOS PRELIMINARES</t>
  </si>
  <si>
    <t>INICIATIVA PDTI</t>
  </si>
  <si>
    <t>TERMO DE REFERÊNCIA</t>
  </si>
  <si>
    <t>DESCRIÇÃO</t>
  </si>
  <si>
    <t>DRED</t>
  </si>
  <si>
    <t>ID PDTI</t>
  </si>
  <si>
    <t>SEGURANÇA DA INFORMAÇÃO</t>
  </si>
  <si>
    <t>DATE</t>
  </si>
  <si>
    <t>UARI</t>
  </si>
  <si>
    <t>****</t>
  </si>
  <si>
    <t>TRF 3ªR</t>
  </si>
  <si>
    <t>SEÇÕES</t>
  </si>
  <si>
    <t>TRIBUNAL REGIONAL FEDERAL DA 3ª REGIÃO</t>
  </si>
  <si>
    <t>DRED/RASD</t>
  </si>
  <si>
    <t>META</t>
  </si>
  <si>
    <t>MACRODESAFIO / PLANO ESTRATÉGICO / OBJETIVO ESTRATÉGICO DA JUSTIÇA  FEDERAL / INDICADOR / DESCRIÇÃO META / INICIATIVA</t>
  </si>
  <si>
    <t>Objetivo - Assegurar a efetividade dos serviços de TI para a Justiça Federal.</t>
  </si>
  <si>
    <t>1A01</t>
  </si>
  <si>
    <r>
      <t>Melhoria da infraestrutura e governança de TIC. / Plano Estratégico da Justiça Federal - PEJF /</t>
    </r>
    <r>
      <rPr>
        <sz val="10"/>
        <color indexed="10"/>
        <rFont val="Arial"/>
        <family val="2"/>
      </rPr>
      <t xml:space="preserve"> Assegurar a efetividade dos serviços de TI para a Justiça Federal </t>
    </r>
    <r>
      <rPr>
        <sz val="10"/>
        <color indexed="8"/>
        <rFont val="Arial"/>
        <family val="2"/>
      </rPr>
      <t>/ Índice de alcance do nivelamento nos portes de tecnologia, capacitação e automação / Assegurar que, até 2020, 100% dos órgãos estejam até o nível A dos portes de tecnologia, capacitação e automação / Implantação de ferramentas de TIC para reduzir cartas precatórias;</t>
    </r>
  </si>
  <si>
    <t>NÃO SE APLICA</t>
  </si>
  <si>
    <t>1A03</t>
  </si>
  <si>
    <r>
      <t xml:space="preserve">Melhoria da infraestrutura e governança de TIC. / Plano Estratégico da Justiça Federal - PEJF / </t>
    </r>
    <r>
      <rPr>
        <sz val="10"/>
        <color indexed="10"/>
        <rFont val="Arial"/>
        <family val="2"/>
      </rPr>
      <t xml:space="preserve">Assegurar a efetividade dos serviços de TI para a Justiça Federal </t>
    </r>
    <r>
      <rPr>
        <sz val="10"/>
        <color indexed="8"/>
        <rFont val="Arial"/>
        <family val="2"/>
      </rPr>
      <t>/ Taxa de satisfação dos clientes internos da Justiça Federal com os serviços de TI / Atingir, em 2019,70% de avaliações consideradas positivas / Implantação de ferramentas de TIC para reduzir cartas precatórias;</t>
    </r>
  </si>
  <si>
    <t>1A05</t>
  </si>
  <si>
    <r>
      <t>Melhoria da infraestrutura e governança de TIC. / Plano Estratégico da Justiça Federal - PEJF /</t>
    </r>
    <r>
      <rPr>
        <sz val="10"/>
        <color indexed="10"/>
        <rFont val="Arial"/>
        <family val="2"/>
      </rPr>
      <t xml:space="preserve"> Assegurar a efetividade dos serviços de TI para a Justiça Federa</t>
    </r>
    <r>
      <rPr>
        <sz val="10"/>
        <color indexed="8"/>
        <rFont val="Arial"/>
        <family val="2"/>
      </rPr>
      <t>l / Taxa de satisfação dos clientes externos da Justiça Federal com os serviços de TI / Atingir, em 2019,70% de avaliações consideradas positivas / Implantação de ferramentas de TIC para reduzir cartas precatórias;</t>
    </r>
  </si>
  <si>
    <t>1A02</t>
  </si>
  <si>
    <r>
      <t>Melhoria da infraestrutura e governança de TIC. / Plano Estratégico da Justiça Federal - PEJF /</t>
    </r>
    <r>
      <rPr>
        <sz val="10"/>
        <color indexed="10"/>
        <rFont val="Arial"/>
        <family val="2"/>
      </rPr>
      <t xml:space="preserve"> Assegurar a efetividade dos serviços de TI para a Justiça Federal </t>
    </r>
    <r>
      <rPr>
        <sz val="10"/>
        <rFont val="Arial"/>
        <family val="2"/>
      </rPr>
      <t>/ Índice de alcance do nivelamento nos portes de tecnologia, capacitação e automação / Assegurar que, até 2020, 100% dos órgãos estejam até o nível A dos portes de tecnologia, capacitação e automação / Nivelamento da infraestrutura de TI e uniformização do desenvolvimento de sistemas informatizados.</t>
    </r>
  </si>
  <si>
    <t>1A04</t>
  </si>
  <si>
    <r>
      <t>Melhoria da infraestrutura e governança de TIC. / Plano Estratégico da Justiça Federal - PEJF /</t>
    </r>
    <r>
      <rPr>
        <sz val="10"/>
        <color indexed="10"/>
        <rFont val="Arial"/>
        <family val="2"/>
      </rPr>
      <t xml:space="preserve"> Assegurar a efetividade dos serviços de TI para a Justiça Federal</t>
    </r>
    <r>
      <rPr>
        <sz val="10"/>
        <color indexed="8"/>
        <rFont val="Arial"/>
        <family val="2"/>
      </rPr>
      <t xml:space="preserve"> / Taxa de satisfação dos clientes internos da Justiça Federal com os serviços de TI / Atingir, em 2019,70% de avaliações consideradas positivas / Nivelamento da infraestrutura de TI e uniformização do desenvolvimento de sistemas informatizados.</t>
    </r>
  </si>
  <si>
    <t>1A06</t>
  </si>
  <si>
    <r>
      <t xml:space="preserve">Melhoria da infraestrutura e governança de TIC. / Plano Estratégico da Justiça Federal - PEJF / </t>
    </r>
    <r>
      <rPr>
        <sz val="10"/>
        <color indexed="10"/>
        <rFont val="Arial"/>
        <family val="2"/>
      </rPr>
      <t xml:space="preserve">Assegurar a efetividade dos serviços de TI para a Justiça Federal </t>
    </r>
    <r>
      <rPr>
        <sz val="10"/>
        <color indexed="8"/>
        <rFont val="Arial"/>
        <family val="2"/>
      </rPr>
      <t>/ Taxa de satisfação dos clientes externos da Justiça Federal com os serviços de TI / Atingir, em 2019,70% de avaliações consideradas positivas / Nivelamento da infraestrutura de TI e uniformização do desenvolvimento de sistemas informatizados.</t>
    </r>
  </si>
  <si>
    <t>2A01</t>
  </si>
  <si>
    <r>
      <t xml:space="preserve">Melhoria da infraestrutura e governança de TIC. / Plano Estratégico de Tecnologia da Informação da Justiça Federal - PETI </t>
    </r>
    <r>
      <rPr>
        <sz val="10"/>
        <color indexed="10"/>
        <rFont val="Arial"/>
        <family val="2"/>
      </rPr>
      <t xml:space="preserve">/ Assegurar a efetividade dos serviços de TI para a Justiça Federal </t>
    </r>
    <r>
      <rPr>
        <sz val="10"/>
        <color indexed="8"/>
        <rFont val="Arial"/>
        <family val="2"/>
      </rPr>
      <t>/ Taxa de satisfação dos clientes internos da Justiça Federal com os serviços de TI, nas dimensões equipamentos, atendimento, disponibilidade, serviços e sistemas / Atingir, até 2019, 70% de satisfação dos clientes internos / Sem iniciativa informada</t>
    </r>
  </si>
  <si>
    <t>2A02</t>
  </si>
  <si>
    <r>
      <t xml:space="preserve">Melhoria da infraestrutura e governança de TIC. / Plano Estratégico de Tecnologia da Informação da Justiça Federal - PETI / </t>
    </r>
    <r>
      <rPr>
        <sz val="10"/>
        <color indexed="10"/>
        <rFont val="Arial"/>
        <family val="2"/>
      </rPr>
      <t xml:space="preserve">Assegurar a efetividade dos serviços de TI para a Justiça Federal </t>
    </r>
    <r>
      <rPr>
        <sz val="10"/>
        <color indexed="8"/>
        <rFont val="Arial"/>
        <family val="2"/>
      </rPr>
      <t>/ Taxa de satisfação dos clientes externos da Justiça Federal com os serviços de TI, nas dimensões atendimento e sistemas / Atingir, até 2020, 70% de satisfação dos clientes externos / Sem iniciativa informada</t>
    </r>
  </si>
  <si>
    <t>Objetivo - Aperfeiçoar a governança de TI na Justiça Federal.</t>
  </si>
  <si>
    <t>1A07</t>
  </si>
  <si>
    <r>
      <t>Melhoria da infraestrutura e governança de TIC. / Plano Estratégico da Justiça Federal - PEJF /</t>
    </r>
    <r>
      <rPr>
        <sz val="10"/>
        <color indexed="40"/>
        <rFont val="Arial Narrow"/>
        <family val="2"/>
      </rPr>
      <t xml:space="preserve"> Aperfeiçoar a governança de TI na Justiça Federal</t>
    </r>
    <r>
      <rPr>
        <sz val="10"/>
        <color indexed="8"/>
        <rFont val="Arial Narrow"/>
        <family val="2"/>
      </rPr>
      <t xml:space="preserve"> / Índice de governança de TI - iGovTI / Atingir o índice mínimo de 0,6 em 2020 / Implantação dos sistemas eletrônicos de gestão integrados</t>
    </r>
  </si>
  <si>
    <t>1A08</t>
  </si>
  <si>
    <r>
      <t>Melhoria da infraestrutura e governança de TIC. / Plano Estratégico da Justiça Federal - PEJF /</t>
    </r>
    <r>
      <rPr>
        <sz val="10"/>
        <color indexed="40"/>
        <rFont val="Arial Narrow"/>
        <family val="2"/>
      </rPr>
      <t xml:space="preserve"> Aperfeiçoar a governança de TI na Justiça Federal /</t>
    </r>
    <r>
      <rPr>
        <sz val="10"/>
        <color indexed="8"/>
        <rFont val="Arial Narrow"/>
        <family val="2"/>
      </rPr>
      <t xml:space="preserve"> Índice de governança de TI - iGovTI / Atingir o índice mínimo de 0,6 em 2020 / Contratações conjuntas na área de TI</t>
    </r>
  </si>
  <si>
    <t>2A03</t>
  </si>
  <si>
    <r>
      <t>Melhoria da infraestrutura e governança de TIC. / Plano Estratégico de Tecnologia da Informação da Justiça Federal - PETI /</t>
    </r>
    <r>
      <rPr>
        <sz val="10"/>
        <color indexed="40"/>
        <rFont val="Arial Narrow"/>
        <family val="2"/>
      </rPr>
      <t xml:space="preserve"> Aperfeiçoar a governança de TI na Justiça Federal</t>
    </r>
    <r>
      <rPr>
        <sz val="10"/>
        <color indexed="8"/>
        <rFont val="Arial Narrow"/>
        <family val="2"/>
      </rPr>
      <t xml:space="preserve"> / Índice de governança de TI - iGovTI nas dimensões liderança, estratégia e planos, informações, pessoas e processos / Atingir, em 2016, o índice mínimo de 0,5, em 2018, o índice mínimo de 0,55 e, em 2020, o índice mínimo de 0,6 / Sem iniciativa informada</t>
    </r>
  </si>
  <si>
    <t>Objetivo - Assegurar a atuação sistêmica da TI na Justiça Federal.</t>
  </si>
  <si>
    <t>2A04</t>
  </si>
  <si>
    <r>
      <t xml:space="preserve">Melhoria da infraestrutura e governança de TIC. / Plano Estratégico de Tecnologia da Informação da Justiça Federal - PETI / </t>
    </r>
    <r>
      <rPr>
        <sz val="10"/>
        <color indexed="10"/>
        <rFont val="Arial Narrow"/>
        <family val="2"/>
      </rPr>
      <t xml:space="preserve">Assegurar a atuação sistêmica da TI na Justiça Federal </t>
    </r>
    <r>
      <rPr>
        <sz val="10"/>
        <color indexed="8"/>
        <rFont val="Arial Narrow"/>
        <family val="2"/>
      </rPr>
      <t>/ Quantidade de sistemas de informação instituídos formalmente pelo CJF e implantados pelos órgãos da Justiça Federal / Atingir seis sistemas em 2016, sete, em 2018, e oito em 2020 / Sem iniciativa informada</t>
    </r>
  </si>
  <si>
    <t>2A05</t>
  </si>
  <si>
    <r>
      <t xml:space="preserve">Melhoria da infraestrutura e governança de TIC. / Plano Estratégico de Tecnologia da Informação da Justiça Federal - PETI / </t>
    </r>
    <r>
      <rPr>
        <sz val="10"/>
        <color indexed="10"/>
        <rFont val="Arial Narrow"/>
        <family val="2"/>
      </rPr>
      <t xml:space="preserve">Assegurar a atuação sistêmica da TI na Justiça Federal </t>
    </r>
    <r>
      <rPr>
        <sz val="10"/>
        <color indexed="8"/>
        <rFont val="Arial Narrow"/>
        <family val="2"/>
      </rPr>
      <t>/ Quantidade de aquisições conjuntas de soluções de TI com a participação dos órgãos da Justiça Federal / Realizar uma aquisição conjunta em 2015, duas, em 2016, três, em 2017, quatro, em 2018, cinco, em 2019 e seis, em 2020 / Sem iniciativa informada</t>
    </r>
  </si>
  <si>
    <t>2A06</t>
  </si>
  <si>
    <r>
      <t xml:space="preserve">Melhoria da infraestrutura e governança de TIC. / Plano Estratégico de Tecnologia da Informação da Justiça Federal - PETI / </t>
    </r>
    <r>
      <rPr>
        <sz val="10"/>
        <color indexed="10"/>
        <rFont val="Arial Narrow"/>
        <family val="2"/>
      </rPr>
      <t>Assegurar a atuação sistêmica da TI na Justiça Federal /</t>
    </r>
    <r>
      <rPr>
        <sz val="10"/>
        <color indexed="8"/>
        <rFont val="Arial Narrow"/>
        <family val="2"/>
      </rPr>
      <t xml:space="preserve"> Índice de alcance do nivelamento nos portes de tecnologia, capacitação e automação / Assegurar que, até 2020, todos os órgãos estejam até o nível A dos portes de tecnologia, capacitação e automação / Sem iniciativa informada</t>
    </r>
  </si>
  <si>
    <t>CÓDIGO PARA REQUISIÇÕES</t>
  </si>
  <si>
    <t>Atende Política de nivelamento de infraestrutura Res. 355/2015 - CJF</t>
  </si>
  <si>
    <t>ADEG/AGES</t>
  </si>
  <si>
    <t>AI-TRF 3ªR/MTGI-TRF</t>
  </si>
  <si>
    <t>AI-SEÇÕES/MTGI-SEÇÕES</t>
  </si>
  <si>
    <t>Insiso VII</t>
  </si>
  <si>
    <t>Insiso IX</t>
  </si>
  <si>
    <t>GND - 4</t>
  </si>
  <si>
    <t>TOTAL GERAL</t>
  </si>
  <si>
    <t>Inciso VI</t>
  </si>
  <si>
    <t>Insiso III e IV</t>
  </si>
  <si>
    <t>Art. 21 Res 211/2015 CNJ (ENTIC-JUD)</t>
  </si>
  <si>
    <t>inciso X</t>
  </si>
  <si>
    <t>VALOR ESTIMADO 2017</t>
  </si>
  <si>
    <t>NECESSIDADE</t>
  </si>
  <si>
    <t>PRAZO DE ENTREGA/2017</t>
  </si>
  <si>
    <t>Aquisição de leitores de código de barras com e sem fio</t>
  </si>
  <si>
    <t>Aquisição de Scanner</t>
  </si>
  <si>
    <t>EMAG/SEGE/ SJMS</t>
  </si>
  <si>
    <t>DAEG/SJMS</t>
  </si>
  <si>
    <t>DRED/SJMS</t>
  </si>
  <si>
    <t>Aquisição de componentes/acessórios de impressão para impressora térmicas em razão de desgaste</t>
  </si>
  <si>
    <t>Insiso XII</t>
  </si>
  <si>
    <t>Insiso XIII</t>
  </si>
  <si>
    <t>PLANO DE CONTRATAÇÃO DE TI - 2018 - AI - MTGI - BANCOS - TRF 3ªR/SEÇÕES</t>
  </si>
  <si>
    <t>DATE/SJMS/SUIN</t>
  </si>
  <si>
    <t>UMIN/NUIN/ SADI/DAEG</t>
  </si>
  <si>
    <t>Prestação de serviços técnicos especializados em TI para Sistemas Operacionais Microsoft e serviços de rede Microsoft, abrangendo implementação, manutenção, suporte e administração da Plataforma Microsoft</t>
  </si>
  <si>
    <t>Prestação de serviços técnicos especializados em Tecnologia da Informação (TI), para ferramentas de segurança das estações de trabalho e servidores de rede</t>
  </si>
  <si>
    <t>Prestação de serviço de manutenção e suporte técnico para solução de Storage Flash</t>
  </si>
  <si>
    <t xml:space="preserve">Prestação de serviço de atualização e suporte de licenças SEP- Symantec Endpoint Protection </t>
  </si>
  <si>
    <t>Aquisição de Microcomputador/Mini Desktop</t>
  </si>
  <si>
    <t>Aquisição de Notebook</t>
  </si>
  <si>
    <t>Prestação de serviço de comunicação de dados WAN e internet</t>
  </si>
  <si>
    <t>Prestação de serviço de emissão de Certificados Digitais</t>
  </si>
  <si>
    <t>Prestação de serviço de Auditoria Interna de Segurança em aplicações, serviços, infraestrutura e Treinamento de Segurança da Informação</t>
  </si>
  <si>
    <t>Aquisição de Solução de BI</t>
  </si>
  <si>
    <t>Prestação de serviço de monitaramento externo - NOC</t>
  </si>
  <si>
    <t>Prestação de serviço de renovação do Software Volare</t>
  </si>
  <si>
    <t>Inciso V</t>
  </si>
  <si>
    <t>Aquisição de licenças de Antivírus</t>
  </si>
  <si>
    <t>Aquisição de Terminais de Auto-atendimento</t>
  </si>
  <si>
    <t>Aquisição de Software para solução de backup</t>
  </si>
  <si>
    <t>Aquisição/Serviços dos Softwares Pacote Autocad</t>
  </si>
  <si>
    <t>Aquisição de novas licenças NOVELL através da modalidade MLA</t>
  </si>
  <si>
    <t>Aquisição, suporte e manutenção de solução de solução de filtro de conteúdo de acesso internet</t>
  </si>
  <si>
    <t>Aquisição/Renovação de licenças para Ferramentas Case - modelagem de dados</t>
  </si>
  <si>
    <t>Inciso VIII</t>
  </si>
  <si>
    <t>Aquisição de Switch Departamental</t>
  </si>
  <si>
    <t>Insiso XIV</t>
  </si>
  <si>
    <t>Inciso II - Item "e"</t>
  </si>
  <si>
    <t>Aquisição de solução de FIREWALL - Permanente</t>
  </si>
  <si>
    <t>Aquisição de solução de FIREWALL - Software</t>
  </si>
  <si>
    <t>Aquisição de solução de FIREWALL - Instalação</t>
  </si>
  <si>
    <t>Aquisição de solução de FIREWALL - Treinamento</t>
  </si>
  <si>
    <t>Aquisição de solução de FIREWALL - Consumo</t>
  </si>
  <si>
    <t>Aquisição de solução de Storage - Permanente</t>
  </si>
  <si>
    <t>Aquisição de solução de Storage - Software</t>
  </si>
  <si>
    <t>Aquisição de solução de Storage - Instalação</t>
  </si>
  <si>
    <t>Aquisição de solução de Storage - Treinamento</t>
  </si>
  <si>
    <t>UDEM/DEJU/DIWE/DSAP/DSPE</t>
  </si>
  <si>
    <t xml:space="preserve">Atualização de 8 licenças do RAD Studio Delphi Enterprise </t>
  </si>
  <si>
    <t>DSPE</t>
  </si>
  <si>
    <t xml:space="preserve">Aquisição de IDE específica para desenvolvimento em JAVA </t>
  </si>
  <si>
    <t>IDE específica para desenvolvimento em javascritp</t>
  </si>
  <si>
    <t>DIWE/DSAP/DEJU</t>
  </si>
  <si>
    <t>MANTENÇÃO</t>
  </si>
  <si>
    <t xml:space="preserve">Aquisição de licenças de Visual Studio Professional ou Enterprise versão 2017  </t>
  </si>
  <si>
    <t xml:space="preserve">Atualização de licenças de Visual Studio Professional ou Enterprise versão 2017  </t>
  </si>
  <si>
    <t>GND - 3</t>
  </si>
  <si>
    <t>Aquisição de Impressora Térmica (Código de Barras)</t>
  </si>
  <si>
    <t>Aquisição de solução de Storage - Consumo</t>
  </si>
  <si>
    <t>Aquisição/Serviços dos Softwares Família Pacote Adobe</t>
  </si>
  <si>
    <t>Aquisição de Software de recuperação de Dados</t>
  </si>
  <si>
    <t>DIAD/UDEM</t>
  </si>
  <si>
    <t>Prestação de serviço de Conexão Ponto à Ponto ao IX.br de São Paulo</t>
  </si>
  <si>
    <t>Prestação de serviço de acesso ao IX.br de São Paulo</t>
  </si>
  <si>
    <t>Solução de backup</t>
  </si>
  <si>
    <t>Implantar sistema de gravação audiovisual nos juizados, em substituição à gravação de áudio</t>
  </si>
  <si>
    <t>Manter parque tecnológico atualizado com a aquisição de equipamentos e softwars de TI, seja permanente, consumo, serviços ou software, para substituição nos casos em que a contratação de garantia e suporte não sejam vantajosos, e no caso de softwares com versão desatualizada, tais como computadores, monitores, notebooks, impressoras térmicas, equipamentos de gravação de audiência/sessão, leitores de códigos de barras, terminais de auto-atendimento, equipamentos e softwares de infraestrutura central, entre outros</t>
  </si>
  <si>
    <t>Ampliar a velocidade do link e comunicação de dados e internet das Subseções Judiciáras e do TRF3</t>
  </si>
  <si>
    <t>Contratação de serviço para identificação de vulnerabilidades de segurança (pentest)</t>
  </si>
  <si>
    <t>Solução de monitoramento de ambientes e sistemas</t>
  </si>
  <si>
    <t>Aquisição de softwares diversos</t>
  </si>
  <si>
    <t>Revisar e definir metodologias e ferramentas para desenvolvimento de softwares</t>
  </si>
  <si>
    <t>Disponibilizar ferramenta de inteligência e exploração de dados Bussiness Inteligence</t>
  </si>
  <si>
    <t>Certificação digital</t>
  </si>
  <si>
    <t>Prestação de serviço de manutenção e suporte técnico do software VmWare</t>
  </si>
  <si>
    <t>Treinamento no software VmWare</t>
  </si>
  <si>
    <t xml:space="preserve">Ampliação da Solução de Vídeo Conferência - Consumo e Instalação </t>
  </si>
  <si>
    <t>Aquisição de Software DRS-Audiência - Juizados Especiais Federais - JEF</t>
  </si>
  <si>
    <t xml:space="preserve">Prestação de serviço de manutenção, suporte técnico e de atualizações de versões do Sistema Operacional Linux (subscrição).Red hat
</t>
  </si>
  <si>
    <t>ORÇAMENTO DISPONÍVEL</t>
  </si>
  <si>
    <t>TOTAL TRF</t>
  </si>
  <si>
    <t>SEÇÕES MTGI GND 3</t>
  </si>
  <si>
    <t>SEÇÕES MTGI GND 4</t>
  </si>
  <si>
    <t>TOTAL SEÇÕES</t>
  </si>
  <si>
    <t>TRF 3ªR PJ-e</t>
  </si>
  <si>
    <t>TRF 3ªR AI GND 4</t>
  </si>
  <si>
    <t>TRF 3ªR MTGI GND 3</t>
  </si>
  <si>
    <t>TRF 3ªR MTGI GND 4</t>
  </si>
  <si>
    <t>Cenário 1</t>
  </si>
  <si>
    <t>Cenário 2</t>
  </si>
  <si>
    <t>1.200.000*</t>
  </si>
  <si>
    <t>Ampliação da Solução de Vídeo Conferência - Software e Permanente</t>
  </si>
  <si>
    <t>100.000*</t>
  </si>
  <si>
    <t>110.000*</t>
  </si>
  <si>
    <t>130.000*</t>
  </si>
  <si>
    <t>120.000*</t>
  </si>
  <si>
    <t>PJe</t>
  </si>
  <si>
    <t>658.450**</t>
  </si>
  <si>
    <t>* Valores oriundos de Ações de Informática já disponível</t>
  </si>
  <si>
    <t>** Contratações com utilização de orçamento do Pje, prioritariamente Backup e, se houver saldo, aquisição de armazenamento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</si>
</sst>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_);_(* \(#,##0\);_(* &quot;-&quot;_);_(@_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-&quot;R$ &quot;* #,##0.00_-;&quot;-R$ &quot;* #,##0.00_-;_-&quot;R$ &quot;* \-??_-;_-@_-"/>
    <numFmt numFmtId="168" formatCode="_([$R$ -416]* #,##0.00_);_([$R$ -416]* \(#,##0.00\);_([$R$ -416]* &quot;-&quot;??_);_(@_)"/>
    <numFmt numFmtId="169" formatCode="_([$€]* #,##0.00_);_([$€]* \(#,##0.00\);_([$€]* &quot;-&quot;??_);_(@_)"/>
    <numFmt numFmtId="170" formatCode="&quot;R$&quot;#,##0_);\(&quot;R$&quot;#,##0\)"/>
    <numFmt numFmtId="171" formatCode="#,##0.0"/>
    <numFmt numFmtId="172" formatCode="_(* #,##0.00_);_(* \(#,##0.00\);_(* \-??_);_(@_)"/>
    <numFmt numFmtId="173" formatCode="_(&quot;R$&quot;* #,##0_);_(&quot;R$&quot;* \(#,##0\);_(&quot;R$&quot;* &quot;-&quot;_);_(@_)"/>
    <numFmt numFmtId="174" formatCode="_-* #,##0.00_-;\-* #,##0.00_-;_-* \-??_-;_-@_-"/>
    <numFmt numFmtId="175" formatCode="_(&quot;R$ &quot;* #,##0.00_);_(&quot;R$ &quot;* \(#,##0.00\);_(&quot;R$ &quot;* \-??_);_(@_)"/>
    <numFmt numFmtId="176" formatCode="_([$€]* #,##0.00_);_([$€]* \(#,##0.00\);_([$€]* \-??_);_(@_)"/>
    <numFmt numFmtId="177" formatCode="&quot;R$&quot;#,##0_);&quot;(R$&quot;#,##0\)"/>
    <numFmt numFmtId="178" formatCode="_(&quot;R$&quot;* #,##0_);_(&quot;R$&quot;* \(#,##0\);_(&quot;R$&quot;* \-_);_(@_)"/>
    <numFmt numFmtId="179" formatCode="_(* #,##0_);_(* \(#,##0\);_(* \-_);_(@_)"/>
  </numFmts>
  <fonts count="6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5"/>
      <color indexed="56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sz val="9"/>
      <color indexed="8"/>
      <name val="Calibri"/>
      <family val="2"/>
    </font>
    <font>
      <sz val="12"/>
      <name val="Arial"/>
      <family val="2"/>
    </font>
    <font>
      <sz val="9"/>
      <color indexed="10"/>
      <name val="Geneva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6"/>
      <color indexed="12"/>
      <name val="Arial"/>
      <family val="2"/>
    </font>
    <font>
      <sz val="10"/>
      <name val="Times New Roman"/>
      <family val="1"/>
    </font>
    <font>
      <sz val="10"/>
      <name val="SimSun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b/>
      <sz val="16"/>
      <color indexed="8"/>
      <name val="Calibri"/>
      <family val="2"/>
    </font>
    <font>
      <sz val="9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Arial"/>
      <family val="2"/>
    </font>
    <font>
      <b/>
      <sz val="18"/>
      <color indexed="8"/>
      <name val="Calibri"/>
      <family val="2"/>
    </font>
    <font>
      <sz val="8"/>
      <color indexed="8"/>
      <name val="Calibri"/>
      <family val="2"/>
    </font>
    <font>
      <b/>
      <sz val="11"/>
      <color indexed="8"/>
      <name val="Arial"/>
      <family val="2"/>
    </font>
    <font>
      <b/>
      <sz val="9"/>
      <color indexed="8"/>
      <name val="Calibri"/>
      <family val="2"/>
    </font>
    <font>
      <sz val="10"/>
      <color indexed="8"/>
      <name val="Arial Narrow"/>
      <family val="2"/>
    </font>
    <font>
      <sz val="10"/>
      <color indexed="10"/>
      <name val="Arial"/>
      <family val="2"/>
    </font>
    <font>
      <sz val="10"/>
      <color indexed="40"/>
      <name val="Arial Narrow"/>
      <family val="2"/>
    </font>
    <font>
      <sz val="10"/>
      <color indexed="10"/>
      <name val="Arial Narrow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sz val="10"/>
      <color indexed="8"/>
      <name val="Arial Narrow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B0F0"/>
      <name val="Arial"/>
      <family val="2"/>
    </font>
    <font>
      <sz val="9"/>
      <color theme="1"/>
      <name val="Arial"/>
      <family val="2"/>
    </font>
    <font>
      <sz val="10"/>
      <color rgb="FF00B050"/>
      <name val="Arial"/>
      <family val="2"/>
    </font>
    <font>
      <sz val="10"/>
      <color rgb="FF92D05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3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57"/>
        <bgColor indexed="21"/>
      </patternFill>
    </fill>
    <fill>
      <patternFill patternType="solid">
        <fgColor indexed="23"/>
        <bgColor indexed="55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16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507">
    <xf numFmtId="0" fontId="0" fillId="0" borderId="0"/>
    <xf numFmtId="0" fontId="5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59" fillId="0" borderId="0"/>
    <xf numFmtId="0" fontId="1" fillId="0" borderId="0"/>
    <xf numFmtId="0" fontId="9" fillId="0" borderId="0"/>
    <xf numFmtId="0" fontId="10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10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15" borderId="0" applyNumberFormat="0" applyBorder="0" applyAlignment="0" applyProtection="0"/>
    <xf numFmtId="0" fontId="1" fillId="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6" borderId="0" applyNumberFormat="0" applyBorder="0" applyAlignment="0" applyProtection="0"/>
    <xf numFmtId="0" fontId="16" fillId="27" borderId="0" applyNumberFormat="0" applyBorder="0" applyAlignment="0" applyProtection="0"/>
    <xf numFmtId="0" fontId="16" fillId="3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27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1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3" fillId="0" borderId="2" applyNumberFormat="0" applyFill="0" applyAlignment="0" applyProtection="0"/>
    <xf numFmtId="0" fontId="33" fillId="0" borderId="0" applyNumberFormat="0" applyFill="0" applyBorder="0" applyAlignment="0" applyProtection="0"/>
    <xf numFmtId="0" fontId="18" fillId="35" borderId="3" applyNumberFormat="0" applyAlignment="0" applyProtection="0"/>
    <xf numFmtId="0" fontId="18" fillId="16" borderId="3" applyNumberFormat="0" applyAlignment="0" applyProtection="0"/>
    <xf numFmtId="0" fontId="19" fillId="36" borderId="4" applyNumberFormat="0" applyAlignment="0" applyProtection="0"/>
    <xf numFmtId="0" fontId="19" fillId="37" borderId="4" applyNumberFormat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16" fillId="27" borderId="0" applyNumberFormat="0" applyBorder="0" applyAlignment="0" applyProtection="0"/>
    <xf numFmtId="0" fontId="16" fillId="17" borderId="0" applyNumberFormat="0" applyBorder="0" applyAlignment="0" applyProtection="0"/>
    <xf numFmtId="0" fontId="16" fillId="38" borderId="0" applyNumberFormat="0" applyBorder="0" applyAlignment="0" applyProtection="0"/>
    <xf numFmtId="0" fontId="16" fillId="39" borderId="0" applyNumberFormat="0" applyBorder="0" applyAlignment="0" applyProtection="0"/>
    <xf numFmtId="0" fontId="16" fillId="27" borderId="0" applyNumberFormat="0" applyBorder="0" applyAlignment="0" applyProtection="0"/>
    <xf numFmtId="0" fontId="16" fillId="17" borderId="0" applyNumberFormat="0" applyBorder="0" applyAlignment="0" applyProtection="0"/>
    <xf numFmtId="0" fontId="17" fillId="11" borderId="0" applyNumberFormat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6" fillId="40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6" fillId="38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27" borderId="0" applyNumberFormat="0" applyBorder="0" applyAlignment="0" applyProtection="0"/>
    <xf numFmtId="0" fontId="16" fillId="45" borderId="0" applyNumberFormat="0" applyBorder="0" applyAlignment="0" applyProtection="0"/>
    <xf numFmtId="0" fontId="16" fillId="17" borderId="0" applyNumberFormat="0" applyBorder="0" applyAlignment="0" applyProtection="0"/>
    <xf numFmtId="0" fontId="21" fillId="15" borderId="3" applyNumberFormat="0" applyAlignment="0" applyProtection="0"/>
    <xf numFmtId="0" fontId="21" fillId="3" borderId="3" applyNumberFormat="0" applyAlignment="0" applyProtection="0"/>
    <xf numFmtId="169" fontId="4" fillId="0" borderId="0" applyFont="0" applyFill="0" applyBorder="0" applyAlignment="0" applyProtection="0"/>
    <xf numFmtId="176" fontId="1" fillId="0" borderId="0" applyFill="0" applyBorder="0" applyAlignment="0" applyProtection="0"/>
    <xf numFmtId="167" fontId="3" fillId="0" borderId="0"/>
    <xf numFmtId="167" fontId="1" fillId="0" borderId="0"/>
    <xf numFmtId="0" fontId="3" fillId="0" borderId="0"/>
    <xf numFmtId="0" fontId="1" fillId="0" borderId="0"/>
    <xf numFmtId="2" fontId="4" fillId="0" borderId="0" applyFill="0" applyBorder="0" applyAlignment="0" applyProtection="0"/>
    <xf numFmtId="2" fontId="4" fillId="0" borderId="0" applyFill="0" applyBorder="0" applyAlignment="0" applyProtection="0"/>
    <xf numFmtId="2" fontId="9" fillId="0" borderId="0" applyFill="0" applyBorder="0" applyAlignment="0" applyProtection="0"/>
    <xf numFmtId="2" fontId="9" fillId="0" borderId="0" applyFill="0" applyBorder="0" applyAlignment="0" applyProtection="0"/>
    <xf numFmtId="2" fontId="4" fillId="0" borderId="0" applyFill="0" applyBorder="0" applyAlignment="0" applyProtection="0"/>
    <xf numFmtId="2" fontId="4" fillId="0" borderId="0" applyFill="0" applyBorder="0" applyAlignment="0" applyProtection="0"/>
    <xf numFmtId="2" fontId="4" fillId="0" borderId="0" applyFill="0" applyBorder="0" applyAlignment="0" applyProtection="0"/>
    <xf numFmtId="2" fontId="4" fillId="0" borderId="0" applyFill="0" applyBorder="0" applyAlignment="0" applyProtection="0"/>
    <xf numFmtId="2" fontId="4" fillId="0" borderId="0" applyFill="0" applyBorder="0" applyAlignment="0" applyProtection="0"/>
    <xf numFmtId="2" fontId="4" fillId="0" borderId="0" applyFill="0" applyBorder="0" applyAlignment="0" applyProtection="0"/>
    <xf numFmtId="2" fontId="4" fillId="0" borderId="0" applyFill="0" applyBorder="0" applyAlignment="0" applyProtection="0"/>
    <xf numFmtId="2" fontId="4" fillId="0" borderId="0" applyFill="0" applyBorder="0" applyAlignment="0" applyProtection="0"/>
    <xf numFmtId="2" fontId="4" fillId="0" borderId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22" fillId="9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4" fillId="0" borderId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65" fontId="4" fillId="0" borderId="0" applyFont="0" applyFill="0" applyBorder="0" applyAlignment="0" applyProtection="0"/>
    <xf numFmtId="175" fontId="1" fillId="0" borderId="0" applyFill="0" applyBorder="0" applyAlignment="0" applyProtection="0"/>
    <xf numFmtId="165" fontId="4" fillId="0" borderId="0" applyFont="0" applyFill="0" applyBorder="0" applyAlignment="0" applyProtection="0"/>
    <xf numFmtId="175" fontId="1" fillId="0" borderId="0" applyFill="0" applyBorder="0" applyAlignment="0" applyProtection="0"/>
    <xf numFmtId="44" fontId="3" fillId="0" borderId="0" applyFont="0" applyFill="0" applyBorder="0" applyAlignment="0" applyProtection="0"/>
    <xf numFmtId="44" fontId="38" fillId="0" borderId="0" applyFont="0" applyFill="0" applyBorder="0" applyAlignment="0" applyProtection="0"/>
    <xf numFmtId="167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38" fillId="0" borderId="0" applyFont="0" applyFill="0" applyBorder="0" applyAlignment="0" applyProtection="0"/>
    <xf numFmtId="167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ill="0" applyBorder="0" applyAlignment="0" applyProtection="0"/>
    <xf numFmtId="167" fontId="1" fillId="0" borderId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1" fillId="0" borderId="0" applyFill="0" applyBorder="0" applyAlignment="0" applyProtection="0"/>
    <xf numFmtId="44" fontId="4" fillId="0" borderId="0" applyFont="0" applyFill="0" applyBorder="0" applyAlignment="0" applyProtection="0"/>
    <xf numFmtId="167" fontId="1" fillId="0" borderId="0" applyFill="0" applyBorder="0" applyAlignment="0" applyProtection="0"/>
    <xf numFmtId="165" fontId="1" fillId="0" borderId="0" applyFont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44" fontId="4" fillId="0" borderId="0" applyFont="0" applyFill="0" applyBorder="0" applyAlignment="0" applyProtection="0"/>
    <xf numFmtId="167" fontId="1" fillId="0" borderId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67" fontId="15" fillId="0" borderId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ill="0" applyBorder="0" applyAlignment="0" applyProtection="0"/>
    <xf numFmtId="167" fontId="1" fillId="0" borderId="0" applyFill="0" applyBorder="0" applyAlignment="0" applyProtection="0"/>
    <xf numFmtId="44" fontId="4" fillId="0" borderId="0" applyFont="0" applyFill="0" applyBorder="0" applyAlignment="0" applyProtection="0"/>
    <xf numFmtId="167" fontId="1" fillId="0" borderId="0" applyFill="0" applyBorder="0" applyAlignment="0" applyProtection="0"/>
    <xf numFmtId="165" fontId="1" fillId="0" borderId="0" applyFont="0" applyFill="0" applyBorder="0" applyAlignment="0" applyProtection="0"/>
    <xf numFmtId="175" fontId="1" fillId="0" borderId="0" applyFill="0" applyBorder="0" applyAlignment="0" applyProtection="0"/>
    <xf numFmtId="175" fontId="15" fillId="0" borderId="0" applyFill="0" applyBorder="0" applyAlignment="0" applyProtection="0"/>
    <xf numFmtId="175" fontId="1" fillId="0" borderId="0" applyFill="0" applyBorder="0" applyAlignment="0" applyProtection="0"/>
    <xf numFmtId="44" fontId="1" fillId="0" borderId="0" applyFont="0" applyFill="0" applyBorder="0" applyAlignment="0" applyProtection="0"/>
    <xf numFmtId="170" fontId="59" fillId="0" borderId="0" applyFill="0" applyBorder="0" applyAlignment="0" applyProtection="0"/>
    <xf numFmtId="170" fontId="59" fillId="0" borderId="0" applyFill="0" applyBorder="0" applyAlignment="0" applyProtection="0"/>
    <xf numFmtId="177" fontId="1" fillId="0" borderId="0" applyFill="0" applyBorder="0" applyAlignment="0" applyProtection="0"/>
    <xf numFmtId="170" fontId="4" fillId="0" borderId="0" applyFill="0" applyBorder="0" applyAlignment="0" applyProtection="0"/>
    <xf numFmtId="177" fontId="4" fillId="0" borderId="0" applyFill="0" applyBorder="0" applyAlignment="0" applyProtection="0"/>
    <xf numFmtId="177" fontId="1" fillId="0" borderId="0" applyFill="0" applyBorder="0" applyAlignment="0" applyProtection="0"/>
    <xf numFmtId="170" fontId="4" fillId="0" borderId="0" applyFill="0" applyBorder="0" applyAlignment="0" applyProtection="0"/>
    <xf numFmtId="170" fontId="59" fillId="0" borderId="0" applyFill="0" applyBorder="0" applyAlignment="0" applyProtection="0"/>
    <xf numFmtId="177" fontId="1" fillId="0" borderId="0" applyFill="0" applyBorder="0" applyAlignment="0" applyProtection="0"/>
    <xf numFmtId="170" fontId="59" fillId="0" borderId="0" applyFill="0" applyBorder="0" applyAlignment="0" applyProtection="0"/>
    <xf numFmtId="177" fontId="1" fillId="0" borderId="0" applyFill="0" applyBorder="0" applyAlignment="0" applyProtection="0"/>
    <xf numFmtId="177" fontId="4" fillId="0" borderId="0" applyFill="0" applyBorder="0" applyAlignment="0" applyProtection="0"/>
    <xf numFmtId="170" fontId="59" fillId="0" borderId="0" applyFill="0" applyBorder="0" applyAlignment="0" applyProtection="0"/>
    <xf numFmtId="177" fontId="1" fillId="0" borderId="0" applyFill="0" applyBorder="0" applyAlignment="0" applyProtection="0"/>
    <xf numFmtId="170" fontId="59" fillId="0" borderId="0" applyFill="0" applyBorder="0" applyAlignment="0" applyProtection="0"/>
    <xf numFmtId="177" fontId="1" fillId="0" borderId="0" applyFill="0" applyBorder="0" applyAlignment="0" applyProtection="0"/>
    <xf numFmtId="170" fontId="59" fillId="0" borderId="0" applyFill="0" applyBorder="0" applyAlignment="0" applyProtection="0"/>
    <xf numFmtId="177" fontId="1" fillId="0" borderId="0" applyFill="0" applyBorder="0" applyAlignment="0" applyProtection="0"/>
    <xf numFmtId="170" fontId="59" fillId="0" borderId="0" applyFill="0" applyBorder="0" applyAlignment="0" applyProtection="0"/>
    <xf numFmtId="177" fontId="1" fillId="0" borderId="0" applyFill="0" applyBorder="0" applyAlignment="0" applyProtection="0"/>
    <xf numFmtId="170" fontId="59" fillId="0" borderId="0" applyFill="0" applyBorder="0" applyAlignment="0" applyProtection="0"/>
    <xf numFmtId="177" fontId="1" fillId="0" borderId="0" applyFill="0" applyBorder="0" applyAlignment="0" applyProtection="0"/>
    <xf numFmtId="170" fontId="59" fillId="0" borderId="0" applyFill="0" applyBorder="0" applyAlignment="0" applyProtection="0"/>
    <xf numFmtId="177" fontId="1" fillId="0" borderId="0" applyFill="0" applyBorder="0" applyAlignment="0" applyProtection="0"/>
    <xf numFmtId="170" fontId="59" fillId="0" borderId="0" applyFill="0" applyBorder="0" applyAlignment="0" applyProtection="0"/>
    <xf numFmtId="177" fontId="1" fillId="0" borderId="0" applyFill="0" applyBorder="0" applyAlignment="0" applyProtection="0"/>
    <xf numFmtId="0" fontId="23" fillId="46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59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59" fillId="0" borderId="0"/>
    <xf numFmtId="0" fontId="1" fillId="0" borderId="0"/>
    <xf numFmtId="0" fontId="4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1" fillId="0" borderId="0"/>
    <xf numFmtId="0" fontId="4" fillId="0" borderId="0"/>
    <xf numFmtId="0" fontId="59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31" fillId="0" borderId="0"/>
    <xf numFmtId="0" fontId="4" fillId="0" borderId="0"/>
    <xf numFmtId="0" fontId="59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59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59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1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4" fillId="0" borderId="0"/>
    <xf numFmtId="0" fontId="1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59" fillId="0" borderId="0"/>
    <xf numFmtId="0" fontId="4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59" fillId="0" borderId="0"/>
    <xf numFmtId="0" fontId="14" fillId="0" borderId="0"/>
    <xf numFmtId="0" fontId="14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4" fillId="0" borderId="0"/>
    <xf numFmtId="0" fontId="1" fillId="47" borderId="6" applyNumberFormat="0" applyFont="0" applyAlignment="0" applyProtection="0"/>
    <xf numFmtId="0" fontId="1" fillId="4" borderId="6" applyNumberFormat="0" applyAlignment="0" applyProtection="0"/>
    <xf numFmtId="10" fontId="4" fillId="0" borderId="0" applyFill="0" applyBorder="0" applyAlignment="0" applyProtection="0"/>
    <xf numFmtId="10" fontId="4" fillId="0" borderId="0" applyFill="0" applyBorder="0" applyAlignment="0" applyProtection="0"/>
    <xf numFmtId="10" fontId="9" fillId="0" borderId="0" applyFill="0" applyBorder="0" applyAlignment="0" applyProtection="0"/>
    <xf numFmtId="10" fontId="9" fillId="0" borderId="0" applyFill="0" applyBorder="0" applyAlignment="0" applyProtection="0"/>
    <xf numFmtId="10" fontId="4" fillId="0" borderId="0" applyFill="0" applyBorder="0" applyAlignment="0" applyProtection="0"/>
    <xf numFmtId="10" fontId="4" fillId="0" borderId="0" applyFill="0" applyBorder="0" applyAlignment="0" applyProtection="0"/>
    <xf numFmtId="10" fontId="4" fillId="0" borderId="0" applyFill="0" applyBorder="0" applyAlignment="0" applyProtection="0"/>
    <xf numFmtId="10" fontId="4" fillId="0" borderId="0" applyFill="0" applyBorder="0" applyAlignment="0" applyProtection="0"/>
    <xf numFmtId="10" fontId="4" fillId="0" borderId="0" applyFill="0" applyBorder="0" applyAlignment="0" applyProtection="0"/>
    <xf numFmtId="10" fontId="4" fillId="0" borderId="0" applyFill="0" applyBorder="0" applyAlignment="0" applyProtection="0"/>
    <xf numFmtId="10" fontId="4" fillId="0" borderId="0" applyFill="0" applyBorder="0" applyAlignment="0" applyProtection="0"/>
    <xf numFmtId="10" fontId="4" fillId="0" borderId="0" applyFill="0" applyBorder="0" applyAlignment="0" applyProtection="0"/>
    <xf numFmtId="10" fontId="4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4" fillId="0" borderId="0" applyFont="0" applyFill="0" applyBorder="0" applyAlignment="0" applyProtection="0"/>
    <xf numFmtId="9" fontId="1" fillId="0" borderId="0" applyFill="0" applyBorder="0" applyAlignment="0" applyProtection="0"/>
    <xf numFmtId="9" fontId="4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4" fillId="0" borderId="0" applyFont="0" applyFill="0" applyBorder="0" applyAlignment="0" applyProtection="0"/>
    <xf numFmtId="9" fontId="1" fillId="0" borderId="0" applyFill="0" applyBorder="0" applyAlignment="0" applyProtection="0"/>
    <xf numFmtId="9" fontId="4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4" fillId="0" borderId="0" applyFont="0" applyFill="0" applyBorder="0" applyAlignment="0" applyProtection="0"/>
    <xf numFmtId="9" fontId="1" fillId="0" borderId="0" applyFill="0" applyBorder="0" applyAlignment="0" applyProtection="0"/>
    <xf numFmtId="9" fontId="4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38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0" fontId="24" fillId="35" borderId="7" applyNumberFormat="0" applyAlignment="0" applyProtection="0"/>
    <xf numFmtId="0" fontId="24" fillId="16" borderId="7" applyNumberForma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79" fontId="1" fillId="0" borderId="0" applyFill="0" applyBorder="0" applyAlignment="0" applyProtection="0"/>
    <xf numFmtId="179" fontId="1" fillId="0" borderId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79" fontId="1" fillId="0" borderId="0" applyFill="0" applyBorder="0" applyAlignment="0" applyProtection="0"/>
    <xf numFmtId="179" fontId="1" fillId="0" borderId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79" fontId="1" fillId="0" borderId="0" applyFill="0" applyBorder="0" applyAlignment="0" applyProtection="0"/>
    <xf numFmtId="179" fontId="1" fillId="0" borderId="0" applyFill="0" applyBorder="0" applyAlignment="0" applyProtection="0"/>
    <xf numFmtId="164" fontId="4" fillId="0" borderId="0" applyFont="0" applyFill="0" applyBorder="0" applyAlignment="0" applyProtection="0"/>
    <xf numFmtId="179" fontId="1" fillId="0" borderId="0" applyFill="0" applyBorder="0" applyAlignment="0" applyProtection="0"/>
    <xf numFmtId="164" fontId="4" fillId="0" borderId="0" applyFont="0" applyFill="0" applyBorder="0" applyAlignment="0" applyProtection="0"/>
    <xf numFmtId="179" fontId="1" fillId="0" borderId="0" applyFill="0" applyBorder="0" applyAlignment="0" applyProtection="0"/>
    <xf numFmtId="164" fontId="1" fillId="0" borderId="0" applyFont="0" applyFill="0" applyBorder="0" applyAlignment="0" applyProtection="0"/>
    <xf numFmtId="179" fontId="1" fillId="0" borderId="0" applyFill="0" applyBorder="0" applyAlignment="0" applyProtection="0"/>
    <xf numFmtId="179" fontId="1" fillId="0" borderId="0" applyFill="0" applyBorder="0" applyAlignment="0" applyProtection="0"/>
    <xf numFmtId="43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59" fillId="0" borderId="0" applyFill="0" applyBorder="0" applyAlignment="0" applyProtection="0"/>
    <xf numFmtId="172" fontId="1" fillId="0" borderId="0" applyFill="0" applyBorder="0" applyAlignment="0" applyProtection="0"/>
    <xf numFmtId="172" fontId="59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59" fillId="0" borderId="0" applyFill="0" applyBorder="0" applyAlignment="0" applyProtection="0"/>
    <xf numFmtId="172" fontId="1" fillId="0" borderId="0" applyFill="0" applyBorder="0" applyAlignment="0" applyProtection="0"/>
    <xf numFmtId="172" fontId="59" fillId="0" borderId="0" applyFill="0" applyBorder="0" applyAlignment="0" applyProtection="0"/>
    <xf numFmtId="172" fontId="1" fillId="0" borderId="0" applyFill="0" applyBorder="0" applyAlignment="0" applyProtection="0"/>
    <xf numFmtId="172" fontId="59" fillId="0" borderId="0" applyFill="0" applyBorder="0" applyAlignment="0" applyProtection="0"/>
    <xf numFmtId="172" fontId="1" fillId="0" borderId="0" applyFill="0" applyBorder="0" applyAlignment="0" applyProtection="0"/>
    <xf numFmtId="43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4" fontId="15" fillId="0" borderId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ill="0" applyBorder="0" applyAlignment="0" applyProtection="0"/>
    <xf numFmtId="174" fontId="1" fillId="0" borderId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72" fontId="59" fillId="0" borderId="0" applyFill="0" applyBorder="0" applyAlignment="0" applyProtection="0"/>
    <xf numFmtId="172" fontId="1" fillId="0" borderId="0" applyFill="0" applyBorder="0" applyAlignment="0" applyProtection="0"/>
    <xf numFmtId="172" fontId="59" fillId="0" borderId="0" applyFill="0" applyBorder="0" applyAlignment="0" applyProtection="0"/>
    <xf numFmtId="172" fontId="1" fillId="0" borderId="0" applyFill="0" applyBorder="0" applyAlignment="0" applyProtection="0"/>
    <xf numFmtId="172" fontId="59" fillId="0" borderId="0" applyFill="0" applyBorder="0" applyAlignment="0" applyProtection="0"/>
    <xf numFmtId="172" fontId="1" fillId="0" borderId="0" applyFill="0" applyBorder="0" applyAlignment="0" applyProtection="0"/>
    <xf numFmtId="172" fontId="59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ill="0" applyBorder="0" applyAlignment="0" applyProtection="0"/>
    <xf numFmtId="174" fontId="1" fillId="0" borderId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38" fillId="0" borderId="0" applyFont="0" applyFill="0" applyBorder="0" applyAlignment="0" applyProtection="0"/>
    <xf numFmtId="172" fontId="1" fillId="0" borderId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38" fillId="0" borderId="0" applyFont="0" applyFill="0" applyBorder="0" applyAlignment="0" applyProtection="0"/>
    <xf numFmtId="172" fontId="1" fillId="0" borderId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72" fontId="59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72" fontId="59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72" fontId="59" fillId="0" borderId="0" applyFill="0" applyBorder="0" applyAlignment="0" applyProtection="0"/>
    <xf numFmtId="172" fontId="1" fillId="0" borderId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ill="0" applyBorder="0" applyAlignment="0" applyProtection="0"/>
    <xf numFmtId="174" fontId="1" fillId="0" borderId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1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14" fillId="0" borderId="0" applyFont="0" applyFill="0" applyBorder="0" applyAlignment="0" applyProtection="0"/>
    <xf numFmtId="172" fontId="1" fillId="0" borderId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14" fillId="0" borderId="0" applyFont="0" applyFill="0" applyBorder="0" applyAlignment="0" applyProtection="0"/>
    <xf numFmtId="172" fontId="1" fillId="0" borderId="0" applyFill="0" applyBorder="0" applyAlignment="0" applyProtection="0"/>
    <xf numFmtId="166" fontId="14" fillId="0" borderId="0" applyFont="0" applyFill="0" applyBorder="0" applyAlignment="0" applyProtection="0"/>
    <xf numFmtId="172" fontId="1" fillId="0" borderId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4" fillId="0" borderId="0" applyFont="0" applyFill="0" applyBorder="0" applyAlignment="0" applyProtection="0"/>
    <xf numFmtId="172" fontId="1" fillId="0" borderId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59" fillId="0" borderId="0" applyFill="0" applyBorder="0" applyAlignment="0" applyProtection="0"/>
    <xf numFmtId="172" fontId="4" fillId="0" borderId="0" applyFill="0" applyBorder="0" applyAlignment="0" applyProtection="0"/>
    <xf numFmtId="172" fontId="59" fillId="0" borderId="0" applyFill="0" applyBorder="0" applyAlignment="0" applyProtection="0"/>
    <xf numFmtId="172" fontId="1" fillId="0" borderId="0" applyFill="0" applyBorder="0" applyAlignment="0" applyProtection="0"/>
    <xf numFmtId="172" fontId="59" fillId="0" borderId="0" applyFill="0" applyBorder="0" applyAlignment="0" applyProtection="0"/>
    <xf numFmtId="172" fontId="1" fillId="0" borderId="0" applyFill="0" applyBorder="0" applyAlignment="0" applyProtection="0"/>
    <xf numFmtId="172" fontId="59" fillId="0" borderId="0" applyFill="0" applyBorder="0" applyAlignment="0" applyProtection="0"/>
    <xf numFmtId="172" fontId="1" fillId="0" borderId="0" applyFill="0" applyBorder="0" applyAlignment="0" applyProtection="0"/>
    <xf numFmtId="172" fontId="4" fillId="0" borderId="0" applyFill="0" applyBorder="0" applyAlignment="0" applyProtection="0"/>
    <xf numFmtId="172" fontId="1" fillId="0" borderId="0" applyFill="0" applyBorder="0" applyAlignment="0" applyProtection="0"/>
    <xf numFmtId="173" fontId="4" fillId="0" borderId="0" applyFill="0" applyBorder="0" applyAlignment="0" applyProtection="0"/>
    <xf numFmtId="178" fontId="4" fillId="0" borderId="0" applyFill="0" applyBorder="0" applyAlignment="0" applyProtection="0"/>
    <xf numFmtId="173" fontId="4" fillId="0" borderId="0" applyFill="0" applyBorder="0" applyAlignment="0" applyProtection="0"/>
    <xf numFmtId="178" fontId="4" fillId="0" borderId="0" applyFill="0" applyBorder="0" applyAlignment="0" applyProtection="0"/>
    <xf numFmtId="0" fontId="27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" fillId="0" borderId="8" applyNumberFormat="0" applyFill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5" fillId="0" borderId="8" applyNumberFormat="0" applyFill="0" applyAlignment="0" applyProtection="0"/>
    <xf numFmtId="0" fontId="28" fillId="0" borderId="1" applyNumberFormat="0" applyFill="0" applyAlignment="0" applyProtection="0"/>
    <xf numFmtId="0" fontId="29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19" fillId="37" borderId="4" applyNumberFormat="0" applyAlignment="0" applyProtection="0"/>
    <xf numFmtId="171" fontId="59" fillId="0" borderId="0" applyFill="0" applyBorder="0" applyAlignment="0" applyProtection="0"/>
    <xf numFmtId="171" fontId="59" fillId="0" borderId="0" applyFill="0" applyBorder="0" applyAlignment="0" applyProtection="0"/>
    <xf numFmtId="171" fontId="1" fillId="0" borderId="0" applyFill="0" applyBorder="0" applyAlignment="0" applyProtection="0"/>
    <xf numFmtId="171" fontId="4" fillId="0" borderId="0" applyFill="0" applyBorder="0" applyAlignment="0" applyProtection="0"/>
    <xf numFmtId="174" fontId="1" fillId="0" borderId="0" applyFill="0" applyBorder="0" applyAlignment="0" applyProtection="0"/>
    <xf numFmtId="171" fontId="4" fillId="0" borderId="0" applyFill="0" applyBorder="0" applyAlignment="0" applyProtection="0"/>
    <xf numFmtId="171" fontId="59" fillId="0" borderId="0" applyFill="0" applyBorder="0" applyAlignment="0" applyProtection="0"/>
    <xf numFmtId="171" fontId="1" fillId="0" borderId="0" applyFill="0" applyBorder="0" applyAlignment="0" applyProtection="0"/>
    <xf numFmtId="171" fontId="59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59" fillId="0" borderId="0" applyFill="0" applyBorder="0" applyAlignment="0" applyProtection="0"/>
    <xf numFmtId="171" fontId="1" fillId="0" borderId="0" applyFill="0" applyBorder="0" applyAlignment="0" applyProtection="0"/>
    <xf numFmtId="171" fontId="59" fillId="0" borderId="0" applyFill="0" applyBorder="0" applyAlignment="0" applyProtection="0"/>
    <xf numFmtId="171" fontId="1" fillId="0" borderId="0" applyFill="0" applyBorder="0" applyAlignment="0" applyProtection="0"/>
    <xf numFmtId="171" fontId="59" fillId="0" borderId="0" applyFill="0" applyBorder="0" applyAlignment="0" applyProtection="0"/>
    <xf numFmtId="171" fontId="1" fillId="0" borderId="0" applyFill="0" applyBorder="0" applyAlignment="0" applyProtection="0"/>
    <xf numFmtId="171" fontId="59" fillId="0" borderId="0" applyFill="0" applyBorder="0" applyAlignment="0" applyProtection="0"/>
    <xf numFmtId="171" fontId="1" fillId="0" borderId="0" applyFill="0" applyBorder="0" applyAlignment="0" applyProtection="0"/>
    <xf numFmtId="171" fontId="59" fillId="0" borderId="0" applyFill="0" applyBorder="0" applyAlignment="0" applyProtection="0"/>
    <xf numFmtId="171" fontId="1" fillId="0" borderId="0" applyFill="0" applyBorder="0" applyAlignment="0" applyProtection="0"/>
    <xf numFmtId="171" fontId="59" fillId="0" borderId="0" applyFill="0" applyBorder="0" applyAlignment="0" applyProtection="0"/>
    <xf numFmtId="171" fontId="1" fillId="0" borderId="0" applyFill="0" applyBorder="0" applyAlignment="0" applyProtection="0"/>
    <xf numFmtId="171" fontId="59" fillId="0" borderId="0" applyFill="0" applyBorder="0" applyAlignment="0" applyProtection="0"/>
    <xf numFmtId="171" fontId="1" fillId="0" borderId="0" applyFill="0" applyBorder="0" applyAlignment="0" applyProtection="0"/>
    <xf numFmtId="3" fontId="59" fillId="0" borderId="0" applyFill="0" applyBorder="0" applyAlignment="0" applyProtection="0"/>
    <xf numFmtId="3" fontId="59" fillId="0" borderId="0" applyFill="0" applyBorder="0" applyAlignment="0" applyProtection="0"/>
    <xf numFmtId="3" fontId="1" fillId="0" borderId="0" applyFill="0" applyBorder="0" applyAlignment="0" applyProtection="0"/>
    <xf numFmtId="3" fontId="4" fillId="0" borderId="0" applyFill="0" applyBorder="0" applyAlignment="0" applyProtection="0"/>
    <xf numFmtId="3" fontId="1" fillId="0" borderId="0" applyFill="0" applyBorder="0" applyAlignment="0" applyProtection="0"/>
    <xf numFmtId="3" fontId="4" fillId="0" borderId="0" applyFill="0" applyBorder="0" applyAlignment="0" applyProtection="0"/>
    <xf numFmtId="3" fontId="59" fillId="0" borderId="0" applyFill="0" applyBorder="0" applyAlignment="0" applyProtection="0"/>
    <xf numFmtId="3" fontId="1" fillId="0" borderId="0" applyFill="0" applyBorder="0" applyAlignment="0" applyProtection="0"/>
    <xf numFmtId="3" fontId="59" fillId="0" borderId="0" applyFill="0" applyBorder="0" applyAlignment="0" applyProtection="0"/>
    <xf numFmtId="3" fontId="1" fillId="0" borderId="0" applyFill="0" applyBorder="0" applyAlignment="0" applyProtection="0"/>
    <xf numFmtId="3" fontId="59" fillId="0" borderId="0" applyFill="0" applyBorder="0" applyAlignment="0" applyProtection="0"/>
    <xf numFmtId="3" fontId="1" fillId="0" borderId="0" applyFill="0" applyBorder="0" applyAlignment="0" applyProtection="0"/>
    <xf numFmtId="3" fontId="59" fillId="0" borderId="0" applyFill="0" applyBorder="0" applyAlignment="0" applyProtection="0"/>
    <xf numFmtId="3" fontId="1" fillId="0" borderId="0" applyFill="0" applyBorder="0" applyAlignment="0" applyProtection="0"/>
    <xf numFmtId="3" fontId="59" fillId="0" borderId="0" applyFill="0" applyBorder="0" applyAlignment="0" applyProtection="0"/>
    <xf numFmtId="3" fontId="1" fillId="0" borderId="0" applyFill="0" applyBorder="0" applyAlignment="0" applyProtection="0"/>
    <xf numFmtId="3" fontId="59" fillId="0" borderId="0" applyFill="0" applyBorder="0" applyAlignment="0" applyProtection="0"/>
    <xf numFmtId="3" fontId="1" fillId="0" borderId="0" applyFill="0" applyBorder="0" applyAlignment="0" applyProtection="0"/>
    <xf numFmtId="3" fontId="59" fillId="0" borderId="0" applyFill="0" applyBorder="0" applyAlignment="0" applyProtection="0"/>
    <xf numFmtId="3" fontId="1" fillId="0" borderId="0" applyFill="0" applyBorder="0" applyAlignment="0" applyProtection="0"/>
    <xf numFmtId="3" fontId="59" fillId="0" borderId="0" applyFill="0" applyBorder="0" applyAlignment="0" applyProtection="0"/>
    <xf numFmtId="3" fontId="1" fillId="0" borderId="0" applyFill="0" applyBorder="0" applyAlignment="0" applyProtection="0"/>
    <xf numFmtId="3" fontId="59" fillId="0" borderId="0" applyFill="0" applyBorder="0" applyAlignment="0" applyProtection="0"/>
    <xf numFmtId="3" fontId="1" fillId="0" borderId="0" applyFill="0" applyBorder="0" applyAlignment="0" applyProtection="0"/>
  </cellStyleXfs>
  <cellXfs count="237">
    <xf numFmtId="0" fontId="0" fillId="0" borderId="0" xfId="0"/>
    <xf numFmtId="0" fontId="40" fillId="48" borderId="12" xfId="0" applyFont="1" applyFill="1" applyBorder="1" applyAlignment="1">
      <alignment horizontal="center" vertical="center" wrapText="1"/>
    </xf>
    <xf numFmtId="0" fontId="0" fillId="0" borderId="12" xfId="0" applyBorder="1"/>
    <xf numFmtId="0" fontId="41" fillId="49" borderId="12" xfId="0" applyFont="1" applyFill="1" applyBorder="1" applyAlignment="1">
      <alignment horizontal="center" vertical="center"/>
    </xf>
    <xf numFmtId="0" fontId="41" fillId="0" borderId="12" xfId="0" applyFont="1" applyFill="1" applyBorder="1" applyAlignment="1">
      <alignment horizontal="center" vertical="center" wrapText="1"/>
    </xf>
    <xf numFmtId="0" fontId="41" fillId="0" borderId="12" xfId="0" applyFont="1" applyFill="1" applyBorder="1" applyAlignment="1">
      <alignment horizontal="left" vertical="center" wrapText="1"/>
    </xf>
    <xf numFmtId="0" fontId="41" fillId="0" borderId="12" xfId="0" applyFont="1" applyFill="1" applyBorder="1" applyAlignment="1">
      <alignment horizontal="center" vertical="center"/>
    </xf>
    <xf numFmtId="0" fontId="41" fillId="49" borderId="12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9" fillId="0" borderId="0" xfId="0" applyFont="1" applyBorder="1" applyAlignment="1">
      <alignment horizontal="center"/>
    </xf>
    <xf numFmtId="0" fontId="0" fillId="0" borderId="0" xfId="0" applyBorder="1"/>
    <xf numFmtId="165" fontId="41" fillId="0" borderId="12" xfId="0" applyNumberFormat="1" applyFont="1" applyFill="1" applyBorder="1" applyAlignment="1">
      <alignment horizontal="center" vertical="center" wrapText="1"/>
    </xf>
    <xf numFmtId="0" fontId="41" fillId="0" borderId="12" xfId="0" applyFont="1" applyFill="1" applyBorder="1" applyAlignment="1">
      <alignment horizontal="center" wrapText="1"/>
    </xf>
    <xf numFmtId="0" fontId="40" fillId="48" borderId="13" xfId="0" applyFont="1" applyFill="1" applyBorder="1" applyAlignment="1">
      <alignment horizontal="center" vertical="center" wrapText="1"/>
    </xf>
    <xf numFmtId="0" fontId="40" fillId="48" borderId="14" xfId="0" applyFont="1" applyFill="1" applyBorder="1" applyAlignment="1">
      <alignment horizontal="center" vertical="center" wrapText="1"/>
    </xf>
    <xf numFmtId="0" fontId="41" fillId="0" borderId="13" xfId="0" applyFont="1" applyFill="1" applyBorder="1" applyAlignment="1">
      <alignment horizontal="center" vertical="center"/>
    </xf>
    <xf numFmtId="165" fontId="41" fillId="0" borderId="14" xfId="0" applyNumberFormat="1" applyFont="1" applyFill="1" applyBorder="1" applyAlignment="1">
      <alignment vertical="center" wrapText="1"/>
    </xf>
    <xf numFmtId="168" fontId="41" fillId="0" borderId="14" xfId="0" applyNumberFormat="1" applyFont="1" applyFill="1" applyBorder="1" applyAlignment="1">
      <alignment horizontal="center" vertical="center"/>
    </xf>
    <xf numFmtId="165" fontId="40" fillId="50" borderId="14" xfId="0" applyNumberFormat="1" applyFont="1" applyFill="1" applyBorder="1"/>
    <xf numFmtId="0" fontId="41" fillId="49" borderId="13" xfId="0" applyFont="1" applyFill="1" applyBorder="1" applyAlignment="1">
      <alignment horizontal="center" vertical="center"/>
    </xf>
    <xf numFmtId="168" fontId="41" fillId="49" borderId="14" xfId="0" applyNumberFormat="1" applyFont="1" applyFill="1" applyBorder="1" applyAlignment="1">
      <alignment horizontal="center" vertical="center"/>
    </xf>
    <xf numFmtId="168" fontId="40" fillId="50" borderId="15" xfId="0" applyNumberFormat="1" applyFont="1" applyFill="1" applyBorder="1"/>
    <xf numFmtId="165" fontId="43" fillId="0" borderId="14" xfId="0" applyNumberFormat="1" applyFont="1" applyFill="1" applyBorder="1" applyAlignment="1">
      <alignment vertical="center"/>
    </xf>
    <xf numFmtId="165" fontId="41" fillId="0" borderId="14" xfId="0" applyNumberFormat="1" applyFont="1" applyFill="1" applyBorder="1" applyAlignment="1">
      <alignment vertical="center"/>
    </xf>
    <xf numFmtId="0" fontId="0" fillId="0" borderId="13" xfId="0" applyBorder="1"/>
    <xf numFmtId="0" fontId="41" fillId="0" borderId="14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5" xfId="0" applyBorder="1"/>
    <xf numFmtId="0" fontId="41" fillId="51" borderId="13" xfId="0" applyFont="1" applyFill="1" applyBorder="1" applyAlignment="1">
      <alignment horizontal="center" vertical="center"/>
    </xf>
    <xf numFmtId="168" fontId="40" fillId="50" borderId="14" xfId="0" applyNumberFormat="1" applyFont="1" applyFill="1" applyBorder="1"/>
    <xf numFmtId="0" fontId="39" fillId="0" borderId="13" xfId="0" applyFont="1" applyBorder="1"/>
    <xf numFmtId="165" fontId="41" fillId="0" borderId="14" xfId="0" applyNumberFormat="1" applyFont="1" applyFill="1" applyBorder="1" applyAlignment="1">
      <alignment horizontal="center" vertical="center"/>
    </xf>
    <xf numFmtId="165" fontId="40" fillId="48" borderId="14" xfId="0" applyNumberFormat="1" applyFont="1" applyFill="1" applyBorder="1"/>
    <xf numFmtId="0" fontId="0" fillId="49" borderId="0" xfId="0" applyFill="1"/>
    <xf numFmtId="0" fontId="4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517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55" fillId="0" borderId="19" xfId="0" applyFont="1" applyBorder="1" applyAlignment="1">
      <alignment vertical="center"/>
    </xf>
    <xf numFmtId="0" fontId="55" fillId="0" borderId="20" xfId="0" applyFont="1" applyBorder="1" applyAlignment="1">
      <alignment horizontal="center" vertical="center" wrapText="1"/>
    </xf>
    <xf numFmtId="0" fontId="56" fillId="0" borderId="0" xfId="0" applyFont="1"/>
    <xf numFmtId="0" fontId="55" fillId="0" borderId="0" xfId="0" applyFont="1" applyBorder="1" applyAlignment="1">
      <alignment vertical="center"/>
    </xf>
    <xf numFmtId="0" fontId="55" fillId="0" borderId="0" xfId="0" applyFont="1" applyBorder="1" applyAlignment="1">
      <alignment horizontal="center" vertical="center" wrapText="1"/>
    </xf>
    <xf numFmtId="0" fontId="56" fillId="0" borderId="0" xfId="0" applyFont="1" applyBorder="1"/>
    <xf numFmtId="0" fontId="56" fillId="0" borderId="0" xfId="0" applyFont="1" applyBorder="1" applyAlignment="1">
      <alignment wrapText="1"/>
    </xf>
    <xf numFmtId="0" fontId="57" fillId="0" borderId="19" xfId="0" applyFont="1" applyBorder="1" applyAlignment="1">
      <alignment horizontal="center" vertical="center"/>
    </xf>
    <xf numFmtId="0" fontId="57" fillId="0" borderId="20" xfId="0" applyFont="1" applyBorder="1" applyAlignment="1">
      <alignment vertical="center" wrapText="1"/>
    </xf>
    <xf numFmtId="0" fontId="57" fillId="0" borderId="21" xfId="0" applyFont="1" applyBorder="1" applyAlignment="1">
      <alignment horizontal="center" vertical="center"/>
    </xf>
    <xf numFmtId="0" fontId="57" fillId="0" borderId="0" xfId="0" applyFont="1" applyBorder="1" applyAlignment="1">
      <alignment horizontal="center" vertical="center"/>
    </xf>
    <xf numFmtId="0" fontId="57" fillId="0" borderId="0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6" fillId="0" borderId="0" xfId="0" applyFont="1" applyBorder="1" applyAlignment="1">
      <alignment horizontal="center"/>
    </xf>
    <xf numFmtId="0" fontId="56" fillId="0" borderId="20" xfId="0" applyFont="1" applyBorder="1" applyAlignment="1">
      <alignment wrapText="1"/>
    </xf>
    <xf numFmtId="0" fontId="56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47" fillId="52" borderId="0" xfId="0" applyFont="1" applyFill="1" applyBorder="1" applyAlignment="1">
      <alignment horizontal="center"/>
    </xf>
    <xf numFmtId="17" fontId="4" fillId="0" borderId="0" xfId="517" applyNumberFormat="1" applyFont="1" applyFill="1" applyBorder="1" applyAlignment="1">
      <alignment horizontal="center" vertical="center" wrapText="1"/>
    </xf>
    <xf numFmtId="0" fontId="60" fillId="0" borderId="0" xfId="0" applyFont="1" applyAlignment="1">
      <alignment horizontal="center" vertical="center"/>
    </xf>
    <xf numFmtId="3" fontId="34" fillId="0" borderId="23" xfId="517" applyNumberFormat="1" applyFont="1" applyBorder="1" applyAlignment="1">
      <alignment horizontal="center" vertical="center"/>
    </xf>
    <xf numFmtId="0" fontId="61" fillId="0" borderId="21" xfId="0" applyFont="1" applyBorder="1" applyAlignment="1">
      <alignment horizontal="center" vertical="center"/>
    </xf>
    <xf numFmtId="3" fontId="61" fillId="0" borderId="21" xfId="0" applyNumberFormat="1" applyFont="1" applyBorder="1" applyAlignment="1">
      <alignment vertical="center"/>
    </xf>
    <xf numFmtId="0" fontId="62" fillId="49" borderId="0" xfId="0" applyFont="1" applyFill="1"/>
    <xf numFmtId="0" fontId="62" fillId="0" borderId="0" xfId="0" applyFont="1" applyAlignment="1">
      <alignment horizontal="center" vertical="center"/>
    </xf>
    <xf numFmtId="0" fontId="62" fillId="0" borderId="0" xfId="0" applyFont="1"/>
    <xf numFmtId="3" fontId="4" fillId="0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3" fontId="61" fillId="0" borderId="0" xfId="2458" applyNumberFormat="1" applyFont="1" applyFill="1" applyBorder="1" applyAlignment="1">
      <alignment horizontal="right" vertical="center"/>
    </xf>
    <xf numFmtId="0" fontId="62" fillId="0" borderId="0" xfId="0" applyFont="1" applyFill="1" applyBorder="1"/>
    <xf numFmtId="3" fontId="61" fillId="0" borderId="0" xfId="0" applyNumberFormat="1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3" fontId="60" fillId="0" borderId="24" xfId="0" applyNumberFormat="1" applyFont="1" applyBorder="1"/>
    <xf numFmtId="0" fontId="54" fillId="0" borderId="0" xfId="517" applyFont="1" applyFill="1" applyBorder="1" applyAlignment="1">
      <alignment vertical="center" wrapText="1"/>
    </xf>
    <xf numFmtId="0" fontId="48" fillId="0" borderId="0" xfId="0" applyFont="1" applyBorder="1" applyAlignment="1">
      <alignment vertical="center"/>
    </xf>
    <xf numFmtId="0" fontId="4" fillId="0" borderId="0" xfId="517" applyFont="1" applyBorder="1" applyAlignment="1">
      <alignment horizontal="center" vertical="center" wrapText="1"/>
    </xf>
    <xf numFmtId="0" fontId="4" fillId="0" borderId="0" xfId="1083" applyFont="1" applyBorder="1" applyAlignment="1">
      <alignment vertical="center" wrapText="1"/>
    </xf>
    <xf numFmtId="3" fontId="4" fillId="0" borderId="0" xfId="517" applyNumberFormat="1" applyFont="1" applyFill="1" applyBorder="1" applyAlignment="1">
      <alignment horizontal="center" vertical="center" wrapText="1"/>
    </xf>
    <xf numFmtId="0" fontId="54" fillId="0" borderId="0" xfId="517" applyFont="1" applyFill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/>
    </xf>
    <xf numFmtId="0" fontId="4" fillId="56" borderId="18" xfId="517" applyFont="1" applyFill="1" applyBorder="1" applyAlignment="1">
      <alignment horizontal="center" vertical="center" wrapText="1"/>
    </xf>
    <xf numFmtId="4" fontId="34" fillId="0" borderId="50" xfId="517" applyNumberFormat="1" applyFont="1" applyBorder="1" applyAlignment="1">
      <alignment horizontal="center" vertical="center"/>
    </xf>
    <xf numFmtId="3" fontId="60" fillId="0" borderId="51" xfId="0" applyNumberFormat="1" applyFont="1" applyBorder="1"/>
    <xf numFmtId="3" fontId="60" fillId="0" borderId="20" xfId="0" applyNumberFormat="1" applyFont="1" applyBorder="1" applyAlignment="1">
      <alignment horizontal="right" vertical="center"/>
    </xf>
    <xf numFmtId="0" fontId="4" fillId="0" borderId="25" xfId="517" applyFont="1" applyFill="1" applyBorder="1" applyAlignment="1">
      <alignment horizontal="center" vertical="center" wrapText="1"/>
    </xf>
    <xf numFmtId="17" fontId="4" fillId="0" borderId="25" xfId="517" applyNumberFormat="1" applyFont="1" applyFill="1" applyBorder="1" applyAlignment="1">
      <alignment horizontal="center" vertical="center" wrapText="1"/>
    </xf>
    <xf numFmtId="3" fontId="4" fillId="0" borderId="25" xfId="517" applyNumberFormat="1" applyFont="1" applyFill="1" applyBorder="1" applyAlignment="1">
      <alignment horizontal="center" vertical="center" wrapText="1"/>
    </xf>
    <xf numFmtId="3" fontId="54" fillId="0" borderId="25" xfId="517" applyNumberFormat="1" applyFont="1" applyFill="1" applyBorder="1" applyAlignment="1">
      <alignment horizontal="center" vertical="center" wrapText="1"/>
    </xf>
    <xf numFmtId="0" fontId="54" fillId="0" borderId="24" xfId="517" applyFont="1" applyFill="1" applyBorder="1" applyAlignment="1">
      <alignment horizontal="center" vertical="center" wrapText="1"/>
    </xf>
    <xf numFmtId="0" fontId="4" fillId="0" borderId="12" xfId="517" applyFont="1" applyFill="1" applyBorder="1" applyAlignment="1">
      <alignment horizontal="center" vertical="center" wrapText="1"/>
    </xf>
    <xf numFmtId="17" fontId="4" fillId="0" borderId="12" xfId="517" applyNumberFormat="1" applyFont="1" applyFill="1" applyBorder="1" applyAlignment="1">
      <alignment horizontal="center" vertical="center" wrapText="1"/>
    </xf>
    <xf numFmtId="0" fontId="54" fillId="0" borderId="12" xfId="517" applyFont="1" applyFill="1" applyBorder="1" applyAlignment="1">
      <alignment horizontal="center" vertical="center" wrapText="1"/>
    </xf>
    <xf numFmtId="0" fontId="54" fillId="0" borderId="22" xfId="517" applyFont="1" applyFill="1" applyBorder="1" applyAlignment="1">
      <alignment horizontal="center" vertical="center" wrapText="1"/>
    </xf>
    <xf numFmtId="3" fontId="4" fillId="0" borderId="12" xfId="517" applyNumberFormat="1" applyFont="1" applyFill="1" applyBorder="1" applyAlignment="1">
      <alignment horizontal="center" vertical="center" wrapText="1"/>
    </xf>
    <xf numFmtId="3" fontId="54" fillId="0" borderId="12" xfId="517" applyNumberFormat="1" applyFont="1" applyFill="1" applyBorder="1" applyAlignment="1">
      <alignment horizontal="center" vertical="center" wrapText="1"/>
    </xf>
    <xf numFmtId="3" fontId="4" fillId="0" borderId="12" xfId="517" applyNumberFormat="1" applyFont="1" applyFill="1" applyBorder="1" applyAlignment="1">
      <alignment horizontal="center" vertical="center"/>
    </xf>
    <xf numFmtId="0" fontId="54" fillId="0" borderId="22" xfId="0" applyFont="1" applyFill="1" applyBorder="1" applyAlignment="1">
      <alignment horizontal="center" vertical="center"/>
    </xf>
    <xf numFmtId="0" fontId="4" fillId="0" borderId="12" xfId="517" quotePrefix="1" applyFont="1" applyFill="1" applyBorder="1" applyAlignment="1">
      <alignment horizontal="center" vertical="center" wrapText="1"/>
    </xf>
    <xf numFmtId="0" fontId="35" fillId="57" borderId="28" xfId="0" applyFont="1" applyFill="1" applyBorder="1" applyAlignment="1">
      <alignment horizontal="center" vertical="center" wrapText="1"/>
    </xf>
    <xf numFmtId="0" fontId="45" fillId="57" borderId="28" xfId="0" applyFont="1" applyFill="1" applyBorder="1" applyAlignment="1">
      <alignment horizontal="center" vertical="center" wrapText="1"/>
    </xf>
    <xf numFmtId="0" fontId="45" fillId="57" borderId="28" xfId="1778" applyNumberFormat="1" applyFont="1" applyFill="1" applyBorder="1" applyAlignment="1">
      <alignment horizontal="center" vertical="center" wrapText="1"/>
    </xf>
    <xf numFmtId="0" fontId="4" fillId="56" borderId="23" xfId="517" applyFont="1" applyFill="1" applyBorder="1" applyAlignment="1">
      <alignment horizontal="center" vertical="center" wrapText="1"/>
    </xf>
    <xf numFmtId="3" fontId="64" fillId="0" borderId="25" xfId="517" applyNumberFormat="1" applyFont="1" applyFill="1" applyBorder="1" applyAlignment="1">
      <alignment horizontal="center" vertical="center" wrapText="1"/>
    </xf>
    <xf numFmtId="3" fontId="64" fillId="0" borderId="12" xfId="517" applyNumberFormat="1" applyFont="1" applyFill="1" applyBorder="1" applyAlignment="1">
      <alignment horizontal="center" vertical="center" wrapText="1"/>
    </xf>
    <xf numFmtId="3" fontId="64" fillId="0" borderId="12" xfId="0" applyNumberFormat="1" applyFont="1" applyFill="1" applyBorder="1" applyAlignment="1">
      <alignment horizontal="center" vertical="center" wrapText="1"/>
    </xf>
    <xf numFmtId="0" fontId="37" fillId="0" borderId="20" xfId="0" applyFont="1" applyBorder="1" applyAlignment="1">
      <alignment vertical="center" wrapText="1"/>
    </xf>
    <xf numFmtId="0" fontId="65" fillId="0" borderId="12" xfId="0" applyFont="1" applyBorder="1" applyAlignment="1">
      <alignment horizontal="center" vertical="center" wrapText="1"/>
    </xf>
    <xf numFmtId="0" fontId="35" fillId="57" borderId="28" xfId="0" applyFont="1" applyFill="1" applyBorder="1" applyAlignment="1">
      <alignment horizontal="center" vertical="center" wrapText="1"/>
    </xf>
    <xf numFmtId="0" fontId="61" fillId="0" borderId="0" xfId="0" applyFont="1" applyAlignment="1">
      <alignment horizontal="left" vertical="center" wrapText="1"/>
    </xf>
    <xf numFmtId="0" fontId="4" fillId="0" borderId="49" xfId="517" applyFont="1" applyFill="1" applyBorder="1" applyAlignment="1">
      <alignment horizontal="center" vertical="center" wrapText="1"/>
    </xf>
    <xf numFmtId="0" fontId="4" fillId="56" borderId="18" xfId="517" applyFont="1" applyFill="1" applyBorder="1" applyAlignment="1">
      <alignment horizontal="center" vertical="center" wrapText="1"/>
    </xf>
    <xf numFmtId="3" fontId="66" fillId="0" borderId="12" xfId="517" applyNumberFormat="1" applyFont="1" applyFill="1" applyBorder="1" applyAlignment="1">
      <alignment horizontal="center" vertical="center"/>
    </xf>
    <xf numFmtId="0" fontId="4" fillId="0" borderId="12" xfId="517" applyFont="1" applyFill="1" applyBorder="1" applyAlignment="1">
      <alignment vertical="center" wrapText="1"/>
    </xf>
    <xf numFmtId="0" fontId="4" fillId="0" borderId="57" xfId="517" applyFont="1" applyFill="1" applyBorder="1" applyAlignment="1">
      <alignment horizontal="center" vertical="center" wrapText="1"/>
    </xf>
    <xf numFmtId="0" fontId="4" fillId="0" borderId="29" xfId="517" applyFont="1" applyFill="1" applyBorder="1" applyAlignment="1">
      <alignment vertical="center" wrapText="1"/>
    </xf>
    <xf numFmtId="0" fontId="35" fillId="0" borderId="0" xfId="0" applyFont="1" applyFill="1" applyBorder="1" applyAlignment="1">
      <alignment horizontal="center" vertical="center"/>
    </xf>
    <xf numFmtId="3" fontId="60" fillId="0" borderId="0" xfId="0" applyNumberFormat="1" applyFont="1" applyFill="1" applyBorder="1"/>
    <xf numFmtId="3" fontId="60" fillId="0" borderId="0" xfId="0" applyNumberFormat="1" applyFont="1" applyFill="1" applyBorder="1" applyAlignment="1">
      <alignment horizontal="right" vertical="center"/>
    </xf>
    <xf numFmtId="0" fontId="60" fillId="0" borderId="0" xfId="0" applyFont="1" applyFill="1" applyBorder="1" applyAlignment="1">
      <alignment horizontal="center" vertical="center"/>
    </xf>
    <xf numFmtId="0" fontId="62" fillId="0" borderId="0" xfId="0" applyFont="1" applyFill="1" applyBorder="1" applyAlignment="1">
      <alignment horizontal="center" vertical="center"/>
    </xf>
    <xf numFmtId="0" fontId="4" fillId="0" borderId="12" xfId="1091" applyFont="1" applyFill="1" applyBorder="1" applyAlignment="1">
      <alignment horizontal="left" vertical="center" wrapText="1"/>
    </xf>
    <xf numFmtId="0" fontId="4" fillId="0" borderId="12" xfId="1083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3" fontId="60" fillId="0" borderId="21" xfId="0" applyNumberFormat="1" applyFont="1" applyBorder="1" applyAlignment="1">
      <alignment vertical="center"/>
    </xf>
    <xf numFmtId="0" fontId="60" fillId="0" borderId="21" xfId="0" applyFont="1" applyBorder="1" applyAlignment="1">
      <alignment horizontal="center" vertical="center"/>
    </xf>
    <xf numFmtId="0" fontId="63" fillId="0" borderId="0" xfId="0" applyFont="1"/>
    <xf numFmtId="3" fontId="60" fillId="0" borderId="26" xfId="2458" applyNumberFormat="1" applyFont="1" applyBorder="1" applyAlignment="1">
      <alignment horizontal="right" vertical="center"/>
    </xf>
    <xf numFmtId="3" fontId="60" fillId="0" borderId="51" xfId="2458" applyNumberFormat="1" applyFont="1" applyBorder="1" applyAlignment="1">
      <alignment horizontal="right" vertical="center"/>
    </xf>
    <xf numFmtId="3" fontId="60" fillId="0" borderId="22" xfId="2458" applyNumberFormat="1" applyFont="1" applyBorder="1" applyAlignment="1">
      <alignment horizontal="right" vertical="center"/>
    </xf>
    <xf numFmtId="3" fontId="60" fillId="0" borderId="24" xfId="2458" applyNumberFormat="1" applyFont="1" applyBorder="1" applyAlignment="1">
      <alignment horizontal="right" vertical="center"/>
    </xf>
    <xf numFmtId="0" fontId="34" fillId="0" borderId="50" xfId="517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517" applyFont="1" applyFill="1" applyBorder="1" applyAlignment="1">
      <alignment horizontal="center" vertical="center" wrapText="1"/>
    </xf>
    <xf numFmtId="0" fontId="4" fillId="0" borderId="12" xfId="517" applyFont="1" applyFill="1" applyBorder="1" applyAlignment="1">
      <alignment horizontal="left" vertical="center" wrapText="1"/>
    </xf>
    <xf numFmtId="0" fontId="4" fillId="0" borderId="12" xfId="291" applyFont="1" applyFill="1" applyBorder="1" applyAlignment="1">
      <alignment horizontal="left" vertical="center" wrapText="1"/>
    </xf>
    <xf numFmtId="3" fontId="4" fillId="0" borderId="12" xfId="517" applyNumberFormat="1" applyFont="1" applyFill="1" applyBorder="1" applyAlignment="1">
      <alignment horizontal="center" vertical="center" wrapText="1"/>
    </xf>
    <xf numFmtId="0" fontId="4" fillId="0" borderId="25" xfId="517" applyFont="1" applyFill="1" applyBorder="1" applyAlignment="1">
      <alignment horizontal="left" vertical="center" wrapText="1"/>
    </xf>
    <xf numFmtId="0" fontId="34" fillId="0" borderId="23" xfId="517" applyFont="1" applyFill="1" applyBorder="1" applyAlignment="1">
      <alignment horizontal="center" vertical="center" wrapText="1"/>
    </xf>
    <xf numFmtId="0" fontId="34" fillId="0" borderId="18" xfId="517" applyFont="1" applyFill="1" applyBorder="1" applyAlignment="1">
      <alignment horizontal="center" vertical="center" wrapText="1"/>
    </xf>
    <xf numFmtId="0" fontId="34" fillId="0" borderId="27" xfId="517" applyFont="1" applyFill="1" applyBorder="1" applyAlignment="1">
      <alignment horizontal="center" vertical="center" wrapText="1"/>
    </xf>
    <xf numFmtId="0" fontId="4" fillId="0" borderId="57" xfId="517" applyFont="1" applyFill="1" applyBorder="1" applyAlignment="1">
      <alignment vertical="center" wrapText="1"/>
    </xf>
    <xf numFmtId="0" fontId="35" fillId="55" borderId="34" xfId="0" applyFont="1" applyFill="1" applyBorder="1" applyAlignment="1">
      <alignment horizontal="center" vertical="center"/>
    </xf>
    <xf numFmtId="0" fontId="35" fillId="55" borderId="21" xfId="0" applyFont="1" applyFill="1" applyBorder="1" applyAlignment="1">
      <alignment horizontal="center" vertical="center"/>
    </xf>
    <xf numFmtId="3" fontId="60" fillId="0" borderId="34" xfId="2458" applyNumberFormat="1" applyFont="1" applyBorder="1" applyAlignment="1">
      <alignment horizontal="right" vertical="center"/>
    </xf>
    <xf numFmtId="0" fontId="34" fillId="0" borderId="21" xfId="517" applyFont="1" applyFill="1" applyBorder="1" applyAlignment="1">
      <alignment horizontal="center" vertical="center" wrapText="1"/>
    </xf>
    <xf numFmtId="3" fontId="60" fillId="0" borderId="61" xfId="2458" applyNumberFormat="1" applyFont="1" applyBorder="1" applyAlignment="1">
      <alignment horizontal="right" vertical="center"/>
    </xf>
    <xf numFmtId="4" fontId="34" fillId="0" borderId="21" xfId="517" applyNumberFormat="1" applyFont="1" applyBorder="1" applyAlignment="1">
      <alignment horizontal="center" vertical="center"/>
    </xf>
    <xf numFmtId="3" fontId="60" fillId="0" borderId="21" xfId="0" applyNumberFormat="1" applyFont="1" applyBorder="1" applyAlignment="1">
      <alignment horizontal="right" vertical="center"/>
    </xf>
    <xf numFmtId="0" fontId="35" fillId="53" borderId="28" xfId="0" applyFont="1" applyFill="1" applyBorder="1" applyAlignment="1">
      <alignment horizontal="center" vertical="center"/>
    </xf>
    <xf numFmtId="0" fontId="35" fillId="53" borderId="62" xfId="0" applyFont="1" applyFill="1" applyBorder="1" applyAlignment="1">
      <alignment horizontal="center" vertical="center"/>
    </xf>
    <xf numFmtId="4" fontId="34" fillId="0" borderId="56" xfId="517" applyNumberFormat="1" applyFont="1" applyBorder="1" applyAlignment="1">
      <alignment horizontal="center" vertical="center"/>
    </xf>
    <xf numFmtId="3" fontId="60" fillId="0" borderId="61" xfId="0" applyNumberFormat="1" applyFont="1" applyBorder="1" applyAlignment="1">
      <alignment horizontal="right" vertical="center"/>
    </xf>
    <xf numFmtId="3" fontId="60" fillId="0" borderId="60" xfId="0" applyNumberFormat="1" applyFont="1" applyBorder="1" applyAlignment="1">
      <alignment horizontal="right" vertical="center"/>
    </xf>
    <xf numFmtId="3" fontId="34" fillId="0" borderId="12" xfId="517" applyNumberFormat="1" applyFont="1" applyBorder="1" applyAlignment="1">
      <alignment horizontal="center" vertical="center"/>
    </xf>
    <xf numFmtId="3" fontId="60" fillId="0" borderId="12" xfId="0" applyNumberFormat="1" applyFont="1" applyBorder="1"/>
    <xf numFmtId="4" fontId="34" fillId="0" borderId="12" xfId="517" applyNumberFormat="1" applyFont="1" applyBorder="1" applyAlignment="1">
      <alignment horizontal="center" vertical="center"/>
    </xf>
    <xf numFmtId="0" fontId="34" fillId="0" borderId="56" xfId="517" applyFont="1" applyFill="1" applyBorder="1" applyAlignment="1">
      <alignment horizontal="center" vertical="center" wrapText="1"/>
    </xf>
    <xf numFmtId="0" fontId="4" fillId="0" borderId="29" xfId="517" applyFont="1" applyFill="1" applyBorder="1" applyAlignment="1">
      <alignment horizontal="center" vertical="center" wrapText="1"/>
    </xf>
    <xf numFmtId="0" fontId="4" fillId="56" borderId="12" xfId="517" applyFont="1" applyFill="1" applyBorder="1" applyAlignment="1">
      <alignment horizontal="center" vertical="center" wrapText="1"/>
    </xf>
    <xf numFmtId="3" fontId="67" fillId="0" borderId="12" xfId="517" applyNumberFormat="1" applyFont="1" applyFill="1" applyBorder="1" applyAlignment="1">
      <alignment horizontal="center" vertical="center" wrapText="1"/>
    </xf>
    <xf numFmtId="0" fontId="35" fillId="60" borderId="30" xfId="0" applyFont="1" applyFill="1" applyBorder="1" applyAlignment="1">
      <alignment horizontal="center" vertical="center"/>
    </xf>
    <xf numFmtId="0" fontId="35" fillId="60" borderId="31" xfId="0" applyFont="1" applyFill="1" applyBorder="1" applyAlignment="1">
      <alignment horizontal="center" vertical="center"/>
    </xf>
    <xf numFmtId="0" fontId="4" fillId="56" borderId="50" xfId="517" applyFont="1" applyFill="1" applyBorder="1" applyAlignment="1">
      <alignment horizontal="center" vertical="center" wrapText="1"/>
    </xf>
    <xf numFmtId="0" fontId="4" fillId="56" borderId="55" xfId="517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center"/>
    </xf>
    <xf numFmtId="0" fontId="48" fillId="57" borderId="28" xfId="0" applyFont="1" applyFill="1" applyBorder="1" applyAlignment="1">
      <alignment horizontal="center" vertical="center"/>
    </xf>
    <xf numFmtId="0" fontId="48" fillId="57" borderId="52" xfId="0" applyFont="1" applyFill="1" applyBorder="1" applyAlignment="1">
      <alignment horizontal="center" vertical="center"/>
    </xf>
    <xf numFmtId="0" fontId="36" fillId="57" borderId="32" xfId="0" applyFont="1" applyFill="1" applyBorder="1" applyAlignment="1">
      <alignment horizontal="center" vertical="center" wrapText="1"/>
    </xf>
    <xf numFmtId="0" fontId="36" fillId="57" borderId="53" xfId="0" applyFont="1" applyFill="1" applyBorder="1" applyAlignment="1">
      <alignment horizontal="center" vertical="center" wrapText="1"/>
    </xf>
    <xf numFmtId="0" fontId="35" fillId="57" borderId="32" xfId="0" applyFont="1" applyFill="1" applyBorder="1" applyAlignment="1">
      <alignment horizontal="center" vertical="center" wrapText="1"/>
    </xf>
    <xf numFmtId="0" fontId="45" fillId="57" borderId="53" xfId="0" applyFont="1" applyFill="1" applyBorder="1" applyAlignment="1">
      <alignment horizontal="center" vertical="center"/>
    </xf>
    <xf numFmtId="0" fontId="45" fillId="57" borderId="53" xfId="0" applyFont="1" applyFill="1" applyBorder="1" applyAlignment="1">
      <alignment horizontal="center" vertical="center" wrapText="1"/>
    </xf>
    <xf numFmtId="0" fontId="4" fillId="56" borderId="18" xfId="517" applyFont="1" applyFill="1" applyBorder="1" applyAlignment="1">
      <alignment horizontal="center" vertical="center" wrapText="1"/>
    </xf>
    <xf numFmtId="0" fontId="4" fillId="56" borderId="54" xfId="517" applyFont="1" applyFill="1" applyBorder="1" applyAlignment="1">
      <alignment horizontal="center" vertical="center" wrapText="1"/>
    </xf>
    <xf numFmtId="0" fontId="35" fillId="57" borderId="28" xfId="0" applyFont="1" applyFill="1" applyBorder="1" applyAlignment="1">
      <alignment horizontal="center" vertical="center" wrapText="1"/>
    </xf>
    <xf numFmtId="0" fontId="45" fillId="57" borderId="52" xfId="0" applyFont="1" applyFill="1" applyBorder="1" applyAlignment="1">
      <alignment horizontal="center" vertical="center" wrapText="1"/>
    </xf>
    <xf numFmtId="0" fontId="47" fillId="52" borderId="0" xfId="0" applyFont="1" applyFill="1" applyBorder="1" applyAlignment="1">
      <alignment horizontal="center"/>
    </xf>
    <xf numFmtId="0" fontId="35" fillId="57" borderId="19" xfId="0" applyFont="1" applyFill="1" applyBorder="1" applyAlignment="1">
      <alignment horizontal="center" vertical="center" wrapText="1"/>
    </xf>
    <xf numFmtId="0" fontId="36" fillId="57" borderId="20" xfId="0" applyFont="1" applyFill="1" applyBorder="1" applyAlignment="1">
      <alignment horizontal="center" vertical="center" wrapText="1"/>
    </xf>
    <xf numFmtId="0" fontId="45" fillId="57" borderId="28" xfId="0" applyFont="1" applyFill="1" applyBorder="1" applyAlignment="1">
      <alignment horizontal="center" vertical="center"/>
    </xf>
    <xf numFmtId="0" fontId="45" fillId="57" borderId="52" xfId="0" applyFont="1" applyFill="1" applyBorder="1" applyAlignment="1">
      <alignment horizontal="center" vertical="center"/>
    </xf>
    <xf numFmtId="0" fontId="4" fillId="0" borderId="29" xfId="517" applyFont="1" applyFill="1" applyBorder="1" applyAlignment="1">
      <alignment horizontal="center" vertical="center" wrapText="1"/>
    </xf>
    <xf numFmtId="0" fontId="4" fillId="0" borderId="57" xfId="517" applyFont="1" applyFill="1" applyBorder="1" applyAlignment="1">
      <alignment horizontal="center" vertical="center" wrapText="1"/>
    </xf>
    <xf numFmtId="0" fontId="4" fillId="0" borderId="49" xfId="517" applyFont="1" applyFill="1" applyBorder="1" applyAlignment="1">
      <alignment horizontal="center" vertical="center" wrapText="1"/>
    </xf>
    <xf numFmtId="0" fontId="46" fillId="0" borderId="0" xfId="0" applyFont="1" applyBorder="1" applyAlignment="1">
      <alignment horizontal="center"/>
    </xf>
    <xf numFmtId="0" fontId="35" fillId="57" borderId="33" xfId="0" applyFont="1" applyFill="1" applyBorder="1" applyAlignment="1">
      <alignment horizontal="center" vertical="center" wrapText="1"/>
    </xf>
    <xf numFmtId="0" fontId="35" fillId="57" borderId="58" xfId="0" applyFont="1" applyFill="1" applyBorder="1" applyAlignment="1">
      <alignment horizontal="center" vertical="center" wrapText="1"/>
    </xf>
    <xf numFmtId="0" fontId="35" fillId="57" borderId="34" xfId="0" applyFont="1" applyFill="1" applyBorder="1" applyAlignment="1">
      <alignment horizontal="center" vertical="center" wrapText="1"/>
    </xf>
    <xf numFmtId="0" fontId="35" fillId="59" borderId="54" xfId="0" applyFont="1" applyFill="1" applyBorder="1" applyAlignment="1">
      <alignment horizontal="center" vertical="center"/>
    </xf>
    <xf numFmtId="0" fontId="35" fillId="59" borderId="59" xfId="0" applyFont="1" applyFill="1" applyBorder="1" applyAlignment="1">
      <alignment horizontal="center" vertical="center"/>
    </xf>
    <xf numFmtId="0" fontId="35" fillId="54" borderId="33" xfId="0" applyFont="1" applyFill="1" applyBorder="1" applyAlignment="1">
      <alignment horizontal="center" vertical="center"/>
    </xf>
    <xf numFmtId="0" fontId="35" fillId="54" borderId="58" xfId="0" applyFont="1" applyFill="1" applyBorder="1" applyAlignment="1">
      <alignment horizontal="center" vertical="center"/>
    </xf>
    <xf numFmtId="0" fontId="35" fillId="54" borderId="34" xfId="0" applyFont="1" applyFill="1" applyBorder="1" applyAlignment="1">
      <alignment horizontal="center" vertical="center"/>
    </xf>
    <xf numFmtId="0" fontId="61" fillId="0" borderId="0" xfId="0" applyFont="1" applyAlignment="1">
      <alignment horizontal="left" vertical="center" wrapText="1"/>
    </xf>
    <xf numFmtId="0" fontId="35" fillId="58" borderId="30" xfId="0" applyFont="1" applyFill="1" applyBorder="1" applyAlignment="1">
      <alignment horizontal="center" vertical="center"/>
    </xf>
    <xf numFmtId="0" fontId="35" fillId="58" borderId="31" xfId="0" applyFont="1" applyFill="1" applyBorder="1" applyAlignment="1">
      <alignment horizontal="center" vertical="center"/>
    </xf>
    <xf numFmtId="0" fontId="4" fillId="0" borderId="29" xfId="517" applyFont="1" applyFill="1" applyBorder="1" applyAlignment="1">
      <alignment horizontal="left" vertical="center" wrapText="1"/>
    </xf>
    <xf numFmtId="0" fontId="4" fillId="0" borderId="49" xfId="517" applyFont="1" applyFill="1" applyBorder="1" applyAlignment="1">
      <alignment horizontal="left" vertical="center" wrapText="1"/>
    </xf>
    <xf numFmtId="0" fontId="40" fillId="50" borderId="44" xfId="0" applyFont="1" applyFill="1" applyBorder="1" applyAlignment="1">
      <alignment horizontal="center"/>
    </xf>
    <xf numFmtId="0" fontId="40" fillId="50" borderId="45" xfId="0" applyFont="1" applyFill="1" applyBorder="1" applyAlignment="1">
      <alignment horizontal="center"/>
    </xf>
    <xf numFmtId="0" fontId="40" fillId="50" borderId="46" xfId="0" applyFont="1" applyFill="1" applyBorder="1" applyAlignment="1">
      <alignment horizontal="center"/>
    </xf>
    <xf numFmtId="0" fontId="40" fillId="48" borderId="38" xfId="0" applyFont="1" applyFill="1" applyBorder="1" applyAlignment="1">
      <alignment horizontal="center"/>
    </xf>
    <xf numFmtId="0" fontId="40" fillId="48" borderId="39" xfId="0" applyFont="1" applyFill="1" applyBorder="1" applyAlignment="1">
      <alignment horizontal="center"/>
    </xf>
    <xf numFmtId="0" fontId="40" fillId="48" borderId="40" xfId="0" applyFont="1" applyFill="1" applyBorder="1" applyAlignment="1">
      <alignment horizontal="center"/>
    </xf>
    <xf numFmtId="0" fontId="40" fillId="50" borderId="38" xfId="0" applyFont="1" applyFill="1" applyBorder="1" applyAlignment="1">
      <alignment horizontal="center"/>
    </xf>
    <xf numFmtId="0" fontId="40" fillId="50" borderId="39" xfId="0" applyFont="1" applyFill="1" applyBorder="1" applyAlignment="1">
      <alignment horizontal="center"/>
    </xf>
    <xf numFmtId="0" fontId="40" fillId="50" borderId="40" xfId="0" applyFont="1" applyFill="1" applyBorder="1" applyAlignment="1">
      <alignment horizontal="center"/>
    </xf>
    <xf numFmtId="0" fontId="41" fillId="0" borderId="47" xfId="0" applyFont="1" applyFill="1" applyBorder="1" applyAlignment="1">
      <alignment horizontal="center" vertical="center"/>
    </xf>
    <xf numFmtId="0" fontId="41" fillId="0" borderId="48" xfId="0" applyFont="1" applyBorder="1"/>
    <xf numFmtId="0" fontId="41" fillId="0" borderId="29" xfId="0" applyFont="1" applyFill="1" applyBorder="1" applyAlignment="1">
      <alignment horizontal="center" vertical="center" wrapText="1"/>
    </xf>
    <xf numFmtId="0" fontId="41" fillId="0" borderId="49" xfId="0" applyFont="1" applyFill="1" applyBorder="1" applyAlignment="1">
      <alignment horizontal="center" vertical="center" wrapText="1"/>
    </xf>
    <xf numFmtId="0" fontId="41" fillId="49" borderId="29" xfId="0" applyFont="1" applyFill="1" applyBorder="1" applyAlignment="1">
      <alignment horizontal="center" vertical="center"/>
    </xf>
    <xf numFmtId="0" fontId="41" fillId="49" borderId="49" xfId="0" applyFont="1" applyFill="1" applyBorder="1" applyAlignment="1">
      <alignment horizontal="center" vertical="center"/>
    </xf>
    <xf numFmtId="0" fontId="40" fillId="48" borderId="35" xfId="0" applyFont="1" applyFill="1" applyBorder="1" applyAlignment="1">
      <alignment horizontal="center"/>
    </xf>
    <xf numFmtId="0" fontId="40" fillId="48" borderId="36" xfId="0" applyFont="1" applyFill="1" applyBorder="1" applyAlignment="1">
      <alignment horizontal="center"/>
    </xf>
    <xf numFmtId="0" fontId="40" fillId="48" borderId="37" xfId="0" applyFont="1" applyFill="1" applyBorder="1" applyAlignment="1">
      <alignment horizontal="center"/>
    </xf>
    <xf numFmtId="0" fontId="42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9" fillId="0" borderId="0" xfId="0" applyFont="1" applyBorder="1" applyAlignment="1">
      <alignment horizontal="center"/>
    </xf>
    <xf numFmtId="0" fontId="40" fillId="48" borderId="41" xfId="0" applyFont="1" applyFill="1" applyBorder="1" applyAlignment="1">
      <alignment horizontal="center"/>
    </xf>
    <xf numFmtId="0" fontId="40" fillId="48" borderId="42" xfId="0" applyFont="1" applyFill="1" applyBorder="1" applyAlignment="1">
      <alignment horizontal="center"/>
    </xf>
    <xf numFmtId="0" fontId="40" fillId="48" borderId="43" xfId="0" applyFont="1" applyFill="1" applyBorder="1" applyAlignment="1">
      <alignment horizontal="center"/>
    </xf>
    <xf numFmtId="0" fontId="49" fillId="48" borderId="41" xfId="0" applyFont="1" applyFill="1" applyBorder="1" applyAlignment="1">
      <alignment horizontal="center"/>
    </xf>
    <xf numFmtId="0" fontId="49" fillId="48" borderId="42" xfId="0" applyFont="1" applyFill="1" applyBorder="1" applyAlignment="1">
      <alignment horizontal="center"/>
    </xf>
    <xf numFmtId="0" fontId="49" fillId="48" borderId="43" xfId="0" applyFont="1" applyFill="1" applyBorder="1" applyAlignment="1">
      <alignment horizontal="center"/>
    </xf>
    <xf numFmtId="0" fontId="39" fillId="48" borderId="41" xfId="0" applyFont="1" applyFill="1" applyBorder="1" applyAlignment="1">
      <alignment horizontal="center"/>
    </xf>
    <xf numFmtId="0" fontId="39" fillId="48" borderId="42" xfId="0" applyFont="1" applyFill="1" applyBorder="1" applyAlignment="1">
      <alignment horizontal="center"/>
    </xf>
    <xf numFmtId="0" fontId="39" fillId="48" borderId="43" xfId="0" applyFont="1" applyFill="1" applyBorder="1" applyAlignment="1">
      <alignment horizontal="center"/>
    </xf>
    <xf numFmtId="0" fontId="58" fillId="0" borderId="33" xfId="0" applyFont="1" applyBorder="1" applyAlignment="1">
      <alignment horizontal="center" wrapText="1"/>
    </xf>
    <xf numFmtId="0" fontId="58" fillId="0" borderId="34" xfId="0" applyFont="1" applyBorder="1" applyAlignment="1">
      <alignment horizontal="center" wrapText="1"/>
    </xf>
  </cellXfs>
  <cellStyles count="2507">
    <cellStyle name="0,0_x000d__x000a_NA_x000d__x000a_" xfId="1"/>
    <cellStyle name="0,0_x000d__x000a_NA_x000d__x000a_ 10" xfId="2"/>
    <cellStyle name="0,0_x000d__x000a_NA_x000d__x000a_ 11" xfId="3"/>
    <cellStyle name="0,0_x000d__x000a_NA_x000d__x000a_ 12" xfId="4"/>
    <cellStyle name="0,0_x000d__x000a_NA_x000d__x000a_ 13" xfId="5"/>
    <cellStyle name="0,0_x000d__x000a_NA_x000d__x000a_ 14" xfId="6"/>
    <cellStyle name="0,0_x000d__x000a_NA_x000d__x000a_ 15" xfId="7"/>
    <cellStyle name="0,0_x000d__x000a_NA_x000d__x000a_ 16" xfId="8"/>
    <cellStyle name="0,0_x000d__x000a_NA_x000d__x000a_ 17" xfId="9"/>
    <cellStyle name="0,0_x000d__x000a_NA_x000d__x000a_ 18" xfId="10"/>
    <cellStyle name="0,0_x000d__x000a_NA_x000d__x000a_ 19" xfId="11"/>
    <cellStyle name="0,0_x000d__x000a_NA_x000d__x000a_ 2" xfId="12"/>
    <cellStyle name="0,0_x000d__x000a_NA_x000d__x000a_ 2 2" xfId="13"/>
    <cellStyle name="0,0_x000d__x000a_NA_x000d__x000a_ 2 2 2" xfId="14"/>
    <cellStyle name="0,0_x000d__x000a_NA_x000d__x000a_ 2 2 3" xfId="15"/>
    <cellStyle name="0,0_x000d__x000a_NA_x000d__x000a_ 2 2 4" xfId="16"/>
    <cellStyle name="0,0_x000d__x000a_NA_x000d__x000a_ 2 3" xfId="17"/>
    <cellStyle name="0,0_x000d__x000a_NA_x000d__x000a_ 2 4" xfId="18"/>
    <cellStyle name="0,0_x000d__x000a_NA_x000d__x000a_ 2 4 2" xfId="19"/>
    <cellStyle name="0,0_x000d__x000a_NA_x000d__x000a_ 20" xfId="20"/>
    <cellStyle name="0,0_x000d__x000a_NA_x000d__x000a_ 21" xfId="21"/>
    <cellStyle name="0,0_x000d__x000a_NA_x000d__x000a_ 21 2" xfId="22"/>
    <cellStyle name="0,0_x000d__x000a_NA_x000d__x000a_ 21 2 2" xfId="23"/>
    <cellStyle name="0,0_x000d__x000a_NA_x000d__x000a_ 21 3" xfId="24"/>
    <cellStyle name="0,0_x000d__x000a_NA_x000d__x000a_ 21 3 2" xfId="25"/>
    <cellStyle name="0,0_x000d__x000a_NA_x000d__x000a_ 22" xfId="26"/>
    <cellStyle name="0,0_x000d__x000a_NA_x000d__x000a_ 23" xfId="27"/>
    <cellStyle name="0,0_x000d__x000a_NA_x000d__x000a_ 3" xfId="28"/>
    <cellStyle name="0,0_x000d__x000a_NA_x000d__x000a_ 4" xfId="29"/>
    <cellStyle name="0,0_x000d__x000a_NA_x000d__x000a_ 5" xfId="30"/>
    <cellStyle name="0,0_x000d__x000a_NA_x000d__x000a_ 6" xfId="31"/>
    <cellStyle name="0,0_x000d__x000a_NA_x000d__x000a_ 7" xfId="32"/>
    <cellStyle name="0,0_x000d__x000a_NA_x000d__x000a_ 8" xfId="33"/>
    <cellStyle name="0,0_x000d__x000a_NA_x000d__x000a_ 9" xfId="34"/>
    <cellStyle name="20% - Cor1" xfId="35"/>
    <cellStyle name="20% - Cor2" xfId="36"/>
    <cellStyle name="20% - Cor3" xfId="37"/>
    <cellStyle name="20% - Cor4" xfId="38"/>
    <cellStyle name="20% - Cor5" xfId="39"/>
    <cellStyle name="20% - Cor6" xfId="40"/>
    <cellStyle name="20% - Ênfase1 2" xfId="41"/>
    <cellStyle name="20% - Ênfase1 2 2" xfId="42"/>
    <cellStyle name="20% - Ênfase2 2" xfId="43"/>
    <cellStyle name="20% - Ênfase2 2 2" xfId="44"/>
    <cellStyle name="20% - Ênfase3 2" xfId="45"/>
    <cellStyle name="20% - Ênfase3 2 2" xfId="46"/>
    <cellStyle name="20% - Ênfase4 2" xfId="47"/>
    <cellStyle name="20% - Ênfase4 2 2" xfId="48"/>
    <cellStyle name="20% - Ênfase5 2" xfId="49"/>
    <cellStyle name="20% - Ênfase5 2 2" xfId="50"/>
    <cellStyle name="20% - Ênfase6 2" xfId="51"/>
    <cellStyle name="20% - Ênfase6 2 2" xfId="52"/>
    <cellStyle name="40% - Cor1" xfId="53"/>
    <cellStyle name="40% - Cor2" xfId="54"/>
    <cellStyle name="40% - Cor3" xfId="55"/>
    <cellStyle name="40% - Cor4" xfId="56"/>
    <cellStyle name="40% - Cor5" xfId="57"/>
    <cellStyle name="40% - Cor6" xfId="58"/>
    <cellStyle name="40% - Ênfase1 2" xfId="59"/>
    <cellStyle name="40% - Ênfase1 2 2" xfId="60"/>
    <cellStyle name="40% - Ênfase2 2" xfId="61"/>
    <cellStyle name="40% - Ênfase2 2 2" xfId="62"/>
    <cellStyle name="40% - Ênfase3 2" xfId="63"/>
    <cellStyle name="40% - Ênfase3 2 2" xfId="64"/>
    <cellStyle name="40% - Ênfase4 2" xfId="65"/>
    <cellStyle name="40% - Ênfase4 2 2" xfId="66"/>
    <cellStyle name="40% - Ênfase5 2" xfId="67"/>
    <cellStyle name="40% - Ênfase5 2 2" xfId="68"/>
    <cellStyle name="40% - Ênfase6 2" xfId="69"/>
    <cellStyle name="40% - Ênfase6 2 2" xfId="70"/>
    <cellStyle name="60% - Cor1" xfId="71"/>
    <cellStyle name="60% - Cor2" xfId="72"/>
    <cellStyle name="60% - Cor3" xfId="73"/>
    <cellStyle name="60% - Cor4" xfId="74"/>
    <cellStyle name="60% - Cor5" xfId="75"/>
    <cellStyle name="60% - Cor6" xfId="76"/>
    <cellStyle name="60% - Ênfase1 2" xfId="77"/>
    <cellStyle name="60% - Ênfase1 2 2" xfId="78"/>
    <cellStyle name="60% - Ênfase2 2" xfId="79"/>
    <cellStyle name="60% - Ênfase2 2 2" xfId="80"/>
    <cellStyle name="60% - Ênfase3 2" xfId="81"/>
    <cellStyle name="60% - Ênfase3 2 2" xfId="82"/>
    <cellStyle name="60% - Ênfase4 2" xfId="83"/>
    <cellStyle name="60% - Ênfase4 2 2" xfId="84"/>
    <cellStyle name="60% - Ênfase5 2" xfId="85"/>
    <cellStyle name="60% - Ênfase5 2 2" xfId="86"/>
    <cellStyle name="60% - Ênfase6 2" xfId="87"/>
    <cellStyle name="60% - Ênfase6 2 2" xfId="88"/>
    <cellStyle name="Bom 2" xfId="89"/>
    <cellStyle name="Bom 2 2" xfId="90"/>
    <cellStyle name="Cabeçalho 1" xfId="91"/>
    <cellStyle name="Cabeçalho 1 10" xfId="92"/>
    <cellStyle name="Cabeçalho 1 10 2" xfId="93"/>
    <cellStyle name="Cabeçalho 1 11" xfId="94"/>
    <cellStyle name="Cabeçalho 1 12" xfId="95"/>
    <cellStyle name="Cabeçalho 1 2" xfId="96"/>
    <cellStyle name="Cabeçalho 1 2 2" xfId="97"/>
    <cellStyle name="Cabeçalho 1 2 2 2" xfId="98"/>
    <cellStyle name="Cabeçalho 1 2 3" xfId="99"/>
    <cellStyle name="Cabeçalho 1 2 3 2" xfId="100"/>
    <cellStyle name="Cabeçalho 1 3" xfId="101"/>
    <cellStyle name="Cabeçalho 1 3 2" xfId="102"/>
    <cellStyle name="Cabeçalho 1 4" xfId="103"/>
    <cellStyle name="Cabeçalho 1 4 2" xfId="104"/>
    <cellStyle name="Cabeçalho 1 5" xfId="105"/>
    <cellStyle name="Cabeçalho 1 5 2" xfId="106"/>
    <cellStyle name="Cabeçalho 1 6" xfId="107"/>
    <cellStyle name="Cabeçalho 1 6 2" xfId="108"/>
    <cellStyle name="Cabeçalho 1 7" xfId="109"/>
    <cellStyle name="Cabeçalho 1 7 2" xfId="110"/>
    <cellStyle name="Cabeçalho 1 8" xfId="111"/>
    <cellStyle name="Cabeçalho 1 8 2" xfId="112"/>
    <cellStyle name="Cabeçalho 1 9" xfId="113"/>
    <cellStyle name="Cabeçalho 1 9 2" xfId="114"/>
    <cellStyle name="Cabeçalho 2" xfId="115"/>
    <cellStyle name="Cabeçalho 2 10" xfId="116"/>
    <cellStyle name="Cabeçalho 2 10 2" xfId="117"/>
    <cellStyle name="Cabeçalho 2 11" xfId="118"/>
    <cellStyle name="Cabeçalho 2 12" xfId="119"/>
    <cellStyle name="Cabeçalho 2 2" xfId="120"/>
    <cellStyle name="Cabeçalho 2 2 2" xfId="121"/>
    <cellStyle name="Cabeçalho 2 2 2 2" xfId="122"/>
    <cellStyle name="Cabeçalho 2 2 3" xfId="123"/>
    <cellStyle name="Cabeçalho 2 2 3 2" xfId="124"/>
    <cellStyle name="Cabeçalho 2 3" xfId="125"/>
    <cellStyle name="Cabeçalho 2 3 2" xfId="126"/>
    <cellStyle name="Cabeçalho 2 4" xfId="127"/>
    <cellStyle name="Cabeçalho 2 4 2" xfId="128"/>
    <cellStyle name="Cabeçalho 2 5" xfId="129"/>
    <cellStyle name="Cabeçalho 2 5 2" xfId="130"/>
    <cellStyle name="Cabeçalho 2 6" xfId="131"/>
    <cellStyle name="Cabeçalho 2 6 2" xfId="132"/>
    <cellStyle name="Cabeçalho 2 7" xfId="133"/>
    <cellStyle name="Cabeçalho 2 7 2" xfId="134"/>
    <cellStyle name="Cabeçalho 2 8" xfId="135"/>
    <cellStyle name="Cabeçalho 2 8 2" xfId="136"/>
    <cellStyle name="Cabeçalho 2 9" xfId="137"/>
    <cellStyle name="Cabeçalho 2 9 2" xfId="138"/>
    <cellStyle name="Cabeçalho 3" xfId="139"/>
    <cellStyle name="Cabeçalho 4" xfId="140"/>
    <cellStyle name="Cálculo 2" xfId="141"/>
    <cellStyle name="Cálculo 2 2" xfId="142"/>
    <cellStyle name="Célula de Verificação 2" xfId="143"/>
    <cellStyle name="Célula de Verificação 2 2" xfId="144"/>
    <cellStyle name="Célula Ligada" xfId="145"/>
    <cellStyle name="Célula Vinculada 2" xfId="146"/>
    <cellStyle name="Cor1" xfId="147"/>
    <cellStyle name="Cor2" xfId="148"/>
    <cellStyle name="Cor3" xfId="149"/>
    <cellStyle name="Cor4" xfId="150"/>
    <cellStyle name="Cor5" xfId="151"/>
    <cellStyle name="Cor6" xfId="152"/>
    <cellStyle name="Correcto" xfId="153"/>
    <cellStyle name="DATA" xfId="154"/>
    <cellStyle name="DATA 10" xfId="155"/>
    <cellStyle name="DATA 11" xfId="156"/>
    <cellStyle name="DATA 2" xfId="157"/>
    <cellStyle name="DATA 2 2" xfId="158"/>
    <cellStyle name="DATA 2 3" xfId="159"/>
    <cellStyle name="DATA 3" xfId="160"/>
    <cellStyle name="DATA 4" xfId="161"/>
    <cellStyle name="DATA 5" xfId="162"/>
    <cellStyle name="DATA 6" xfId="163"/>
    <cellStyle name="DATA 7" xfId="164"/>
    <cellStyle name="DATA 8" xfId="165"/>
    <cellStyle name="DATA 9" xfId="166"/>
    <cellStyle name="Ênfase1 2" xfId="167"/>
    <cellStyle name="Ênfase1 2 2" xfId="168"/>
    <cellStyle name="Ênfase2 2" xfId="169"/>
    <cellStyle name="Ênfase2 2 2" xfId="170"/>
    <cellStyle name="Ênfase3 2" xfId="171"/>
    <cellStyle name="Ênfase3 2 2" xfId="172"/>
    <cellStyle name="Ênfase4 2" xfId="173"/>
    <cellStyle name="Ênfase4 2 2" xfId="174"/>
    <cellStyle name="Ênfase5 2" xfId="175"/>
    <cellStyle name="Ênfase5 2 2" xfId="176"/>
    <cellStyle name="Ênfase6 2" xfId="177"/>
    <cellStyle name="Ênfase6 2 2" xfId="178"/>
    <cellStyle name="Entrada 2" xfId="179"/>
    <cellStyle name="Entrada 2 2" xfId="180"/>
    <cellStyle name="Euro" xfId="181"/>
    <cellStyle name="Euro 2" xfId="182"/>
    <cellStyle name="Excel Built-in Currency" xfId="183"/>
    <cellStyle name="Excel Built-in Currency 2" xfId="184"/>
    <cellStyle name="Excel Built-in Normal" xfId="185"/>
    <cellStyle name="Excel Built-in Normal 2" xfId="186"/>
    <cellStyle name="FIXO" xfId="187"/>
    <cellStyle name="FIXO 10" xfId="188"/>
    <cellStyle name="FIXO 11" xfId="189"/>
    <cellStyle name="FIXO 2" xfId="190"/>
    <cellStyle name="FIXO 2 2" xfId="191"/>
    <cellStyle name="FIXO 2 3" xfId="192"/>
    <cellStyle name="FIXO 3" xfId="193"/>
    <cellStyle name="FIXO 4" xfId="194"/>
    <cellStyle name="FIXO 5" xfId="195"/>
    <cellStyle name="FIXO 6" xfId="196"/>
    <cellStyle name="FIXO 7" xfId="197"/>
    <cellStyle name="FIXO 8" xfId="198"/>
    <cellStyle name="FIXO 9" xfId="199"/>
    <cellStyle name="Hyperlink 2" xfId="200"/>
    <cellStyle name="Hyperlink 2 2" xfId="201"/>
    <cellStyle name="Incorrecto" xfId="202"/>
    <cellStyle name="Incorreto 2" xfId="203"/>
    <cellStyle name="Incorreto 2 2" xfId="204"/>
    <cellStyle name="Moeda 2" xfId="205"/>
    <cellStyle name="Moeda 2 2" xfId="206"/>
    <cellStyle name="Moeda 2 2 2" xfId="207"/>
    <cellStyle name="Moeda 2 2 2 2" xfId="208"/>
    <cellStyle name="Moeda 2 2 3" xfId="209"/>
    <cellStyle name="Moeda 2 3" xfId="210"/>
    <cellStyle name="Moeda 2 3 2" xfId="211"/>
    <cellStyle name="Moeda 2 3 2 2" xfId="212"/>
    <cellStyle name="Moeda 2 3 3" xfId="213"/>
    <cellStyle name="Moeda 2 4" xfId="214"/>
    <cellStyle name="Moeda 2 4 2" xfId="215"/>
    <cellStyle name="Moeda 2 4 2 2" xfId="216"/>
    <cellStyle name="Moeda 2 4 3" xfId="217"/>
    <cellStyle name="Moeda 2 5" xfId="218"/>
    <cellStyle name="Moeda 2 5 2" xfId="219"/>
    <cellStyle name="Moeda 2 6" xfId="220"/>
    <cellStyle name="Moeda 2 6 2" xfId="221"/>
    <cellStyle name="Moeda 3" xfId="222"/>
    <cellStyle name="Moeda 3 2" xfId="223"/>
    <cellStyle name="Moeda 3 2 2" xfId="224"/>
    <cellStyle name="Moeda 3 2 3" xfId="225"/>
    <cellStyle name="Moeda 3 3" xfId="226"/>
    <cellStyle name="Moeda 3 3 2" xfId="227"/>
    <cellStyle name="Moeda 3 3 3" xfId="228"/>
    <cellStyle name="Moeda 3 4" xfId="229"/>
    <cellStyle name="Moeda 3 4 2" xfId="230"/>
    <cellStyle name="Moeda 3 5" xfId="231"/>
    <cellStyle name="Moeda 4" xfId="232"/>
    <cellStyle name="Moeda 4 2" xfId="233"/>
    <cellStyle name="Moeda 4 2 2" xfId="234"/>
    <cellStyle name="Moeda 4 2 2 2" xfId="235"/>
    <cellStyle name="Moeda 4 2 3" xfId="236"/>
    <cellStyle name="Moeda 4 2 3 2" xfId="237"/>
    <cellStyle name="Moeda 4 2 4" xfId="238"/>
    <cellStyle name="Moeda 4 2 4 2" xfId="239"/>
    <cellStyle name="Moeda 4 2 5" xfId="240"/>
    <cellStyle name="Moeda 4 3" xfId="241"/>
    <cellStyle name="Moeda 4 3 2" xfId="242"/>
    <cellStyle name="Moeda 4 4" xfId="243"/>
    <cellStyle name="Moeda 4 4 2" xfId="244"/>
    <cellStyle name="Moeda 4 4 2 2" xfId="245"/>
    <cellStyle name="Moeda 4 4 3" xfId="246"/>
    <cellStyle name="Moeda 4 5" xfId="247"/>
    <cellStyle name="Moeda 4 6" xfId="248"/>
    <cellStyle name="Moeda 4 6 2" xfId="249"/>
    <cellStyle name="Moeda 4 7" xfId="250"/>
    <cellStyle name="Moeda 5" xfId="251"/>
    <cellStyle name="Moeda 5 2" xfId="252"/>
    <cellStyle name="Moeda 6" xfId="253"/>
    <cellStyle name="Moeda 6 2" xfId="254"/>
    <cellStyle name="Moeda 7" xfId="255"/>
    <cellStyle name="Moeda 8" xfId="256"/>
    <cellStyle name="Moeda 9" xfId="257"/>
    <cellStyle name="Moeda0" xfId="258"/>
    <cellStyle name="Moeda0 10" xfId="259"/>
    <cellStyle name="Moeda0 10 2" xfId="260"/>
    <cellStyle name="Moeda0 11" xfId="261"/>
    <cellStyle name="Moeda0 11 2" xfId="262"/>
    <cellStyle name="Moeda0 12" xfId="263"/>
    <cellStyle name="Moeda0 2" xfId="264"/>
    <cellStyle name="Moeda0 2 2" xfId="265"/>
    <cellStyle name="Moeda0 2 2 2" xfId="266"/>
    <cellStyle name="Moeda0 2 3" xfId="267"/>
    <cellStyle name="Moeda0 2 3 2" xfId="268"/>
    <cellStyle name="Moeda0 2 4" xfId="269"/>
    <cellStyle name="Moeda0 3" xfId="270"/>
    <cellStyle name="Moeda0 3 2" xfId="271"/>
    <cellStyle name="Moeda0 4" xfId="272"/>
    <cellStyle name="Moeda0 4 2" xfId="273"/>
    <cellStyle name="Moeda0 5" xfId="274"/>
    <cellStyle name="Moeda0 5 2" xfId="275"/>
    <cellStyle name="Moeda0 6" xfId="276"/>
    <cellStyle name="Moeda0 6 2" xfId="277"/>
    <cellStyle name="Moeda0 7" xfId="278"/>
    <cellStyle name="Moeda0 7 2" xfId="279"/>
    <cellStyle name="Moeda0 8" xfId="280"/>
    <cellStyle name="Moeda0 8 2" xfId="281"/>
    <cellStyle name="Moeda0 9" xfId="282"/>
    <cellStyle name="Moeda0 9 2" xfId="283"/>
    <cellStyle name="Neutra 2" xfId="284"/>
    <cellStyle name="Neutra 2 2" xfId="285"/>
    <cellStyle name="Neutro" xfId="286"/>
    <cellStyle name="Normal" xfId="0" builtinId="0"/>
    <cellStyle name="Normal 10" xfId="287"/>
    <cellStyle name="Normal 10 10" xfId="288"/>
    <cellStyle name="Normal 10 10 2" xfId="289"/>
    <cellStyle name="Normal 10 10 2 2" xfId="290"/>
    <cellStyle name="Normal 10 10 2 2 2" xfId="291"/>
    <cellStyle name="Normal 10 10 2 3" xfId="292"/>
    <cellStyle name="Normal 10 10 2 3 2" xfId="293"/>
    <cellStyle name="Normal 10 10 3" xfId="294"/>
    <cellStyle name="Normal 10 10 3 2" xfId="295"/>
    <cellStyle name="Normal 10 10 4" xfId="296"/>
    <cellStyle name="Normal 10 10 5" xfId="297"/>
    <cellStyle name="Normal 10 11" xfId="298"/>
    <cellStyle name="Normal 10 11 2" xfId="299"/>
    <cellStyle name="Normal 10 11 2 2" xfId="300"/>
    <cellStyle name="Normal 10 11 2 2 2" xfId="301"/>
    <cellStyle name="Normal 10 11 2 3" xfId="302"/>
    <cellStyle name="Normal 10 11 2 3 2" xfId="303"/>
    <cellStyle name="Normal 10 11 3" xfId="304"/>
    <cellStyle name="Normal 10 11 3 2" xfId="305"/>
    <cellStyle name="Normal 10 11 4" xfId="306"/>
    <cellStyle name="Normal 10 11 5" xfId="307"/>
    <cellStyle name="Normal 10 12" xfId="308"/>
    <cellStyle name="Normal 10 12 2" xfId="309"/>
    <cellStyle name="Normal 10 12 2 2" xfId="310"/>
    <cellStyle name="Normal 10 12 2 2 2" xfId="311"/>
    <cellStyle name="Normal 10 12 2 3" xfId="312"/>
    <cellStyle name="Normal 10 12 2 3 2" xfId="313"/>
    <cellStyle name="Normal 10 12 3" xfId="314"/>
    <cellStyle name="Normal 10 12 3 2" xfId="315"/>
    <cellStyle name="Normal 10 12 4" xfId="316"/>
    <cellStyle name="Normal 10 12 5" xfId="317"/>
    <cellStyle name="Normal 10 13" xfId="318"/>
    <cellStyle name="Normal 10 13 2" xfId="319"/>
    <cellStyle name="Normal 10 13 2 2" xfId="320"/>
    <cellStyle name="Normal 10 13 2 2 2" xfId="321"/>
    <cellStyle name="Normal 10 13 2 3" xfId="322"/>
    <cellStyle name="Normal 10 13 2 3 2" xfId="323"/>
    <cellStyle name="Normal 10 13 3" xfId="324"/>
    <cellStyle name="Normal 10 13 3 2" xfId="325"/>
    <cellStyle name="Normal 10 13 4" xfId="326"/>
    <cellStyle name="Normal 10 13 5" xfId="327"/>
    <cellStyle name="Normal 10 14" xfId="328"/>
    <cellStyle name="Normal 10 14 2" xfId="329"/>
    <cellStyle name="Normal 10 14 2 2" xfId="330"/>
    <cellStyle name="Normal 10 14 2 2 2" xfId="331"/>
    <cellStyle name="Normal 10 14 2 3" xfId="332"/>
    <cellStyle name="Normal 10 14 2 3 2" xfId="333"/>
    <cellStyle name="Normal 10 14 3" xfId="334"/>
    <cellStyle name="Normal 10 14 3 2" xfId="335"/>
    <cellStyle name="Normal 10 14 4" xfId="336"/>
    <cellStyle name="Normal 10 14 5" xfId="337"/>
    <cellStyle name="Normal 10 15" xfId="338"/>
    <cellStyle name="Normal 10 15 2" xfId="339"/>
    <cellStyle name="Normal 10 15 2 2" xfId="340"/>
    <cellStyle name="Normal 10 15 2 2 2" xfId="341"/>
    <cellStyle name="Normal 10 15 2 3" xfId="342"/>
    <cellStyle name="Normal 10 15 2 3 2" xfId="343"/>
    <cellStyle name="Normal 10 15 3" xfId="344"/>
    <cellStyle name="Normal 10 15 3 2" xfId="345"/>
    <cellStyle name="Normal 10 15 4" xfId="346"/>
    <cellStyle name="Normal 10 15 5" xfId="347"/>
    <cellStyle name="Normal 10 16" xfId="348"/>
    <cellStyle name="Normal 10 16 2" xfId="349"/>
    <cellStyle name="Normal 10 16 2 2" xfId="350"/>
    <cellStyle name="Normal 10 16 3" xfId="351"/>
    <cellStyle name="Normal 10 16 3 2" xfId="352"/>
    <cellStyle name="Normal 10 17" xfId="353"/>
    <cellStyle name="Normal 10 17 2" xfId="354"/>
    <cellStyle name="Normal 10 18" xfId="355"/>
    <cellStyle name="Normal 10 19" xfId="356"/>
    <cellStyle name="Normal 10 2" xfId="357"/>
    <cellStyle name="Normal 10 2 2" xfId="358"/>
    <cellStyle name="Normal 10 2 2 2" xfId="359"/>
    <cellStyle name="Normal 10 2 2 2 2" xfId="360"/>
    <cellStyle name="Normal 10 2 2 3" xfId="361"/>
    <cellStyle name="Normal 10 2 2 3 2" xfId="362"/>
    <cellStyle name="Normal 10 2 3" xfId="363"/>
    <cellStyle name="Normal 10 2 3 2" xfId="364"/>
    <cellStyle name="Normal 10 2 4" xfId="365"/>
    <cellStyle name="Normal 10 2 5" xfId="366"/>
    <cellStyle name="Normal 10 3" xfId="367"/>
    <cellStyle name="Normal 10 3 2" xfId="368"/>
    <cellStyle name="Normal 10 3 2 2" xfId="369"/>
    <cellStyle name="Normal 10 3 2 2 2" xfId="370"/>
    <cellStyle name="Normal 10 3 2 3" xfId="371"/>
    <cellStyle name="Normal 10 3 2 3 2" xfId="372"/>
    <cellStyle name="Normal 10 3 3" xfId="373"/>
    <cellStyle name="Normal 10 3 3 2" xfId="374"/>
    <cellStyle name="Normal 10 3 4" xfId="375"/>
    <cellStyle name="Normal 10 3 5" xfId="376"/>
    <cellStyle name="Normal 10 4" xfId="377"/>
    <cellStyle name="Normal 10 4 2" xfId="378"/>
    <cellStyle name="Normal 10 4 2 2" xfId="379"/>
    <cellStyle name="Normal 10 4 2 2 2" xfId="380"/>
    <cellStyle name="Normal 10 4 2 3" xfId="381"/>
    <cellStyle name="Normal 10 4 2 3 2" xfId="382"/>
    <cellStyle name="Normal 10 4 3" xfId="383"/>
    <cellStyle name="Normal 10 4 3 2" xfId="384"/>
    <cellStyle name="Normal 10 4 4" xfId="385"/>
    <cellStyle name="Normal 10 4 5" xfId="386"/>
    <cellStyle name="Normal 10 5" xfId="387"/>
    <cellStyle name="Normal 10 5 2" xfId="388"/>
    <cellStyle name="Normal 10 5 2 2" xfId="389"/>
    <cellStyle name="Normal 10 5 2 2 2" xfId="390"/>
    <cellStyle name="Normal 10 5 2 3" xfId="391"/>
    <cellStyle name="Normal 10 5 2 3 2" xfId="392"/>
    <cellStyle name="Normal 10 5 3" xfId="393"/>
    <cellStyle name="Normal 10 5 3 2" xfId="394"/>
    <cellStyle name="Normal 10 5 4" xfId="395"/>
    <cellStyle name="Normal 10 5 5" xfId="396"/>
    <cellStyle name="Normal 10 6" xfId="397"/>
    <cellStyle name="Normal 10 6 2" xfId="398"/>
    <cellStyle name="Normal 10 6 2 2" xfId="399"/>
    <cellStyle name="Normal 10 6 2 2 2" xfId="400"/>
    <cellStyle name="Normal 10 6 2 3" xfId="401"/>
    <cellStyle name="Normal 10 6 2 3 2" xfId="402"/>
    <cellStyle name="Normal 10 6 3" xfId="403"/>
    <cellStyle name="Normal 10 6 3 2" xfId="404"/>
    <cellStyle name="Normal 10 6 4" xfId="405"/>
    <cellStyle name="Normal 10 6 5" xfId="406"/>
    <cellStyle name="Normal 10 7" xfId="407"/>
    <cellStyle name="Normal 10 7 2" xfId="408"/>
    <cellStyle name="Normal 10 7 2 2" xfId="409"/>
    <cellStyle name="Normal 10 7 2 2 2" xfId="410"/>
    <cellStyle name="Normal 10 7 2 3" xfId="411"/>
    <cellStyle name="Normal 10 7 2 3 2" xfId="412"/>
    <cellStyle name="Normal 10 7 3" xfId="413"/>
    <cellStyle name="Normal 10 7 3 2" xfId="414"/>
    <cellStyle name="Normal 10 7 4" xfId="415"/>
    <cellStyle name="Normal 10 7 5" xfId="416"/>
    <cellStyle name="Normal 10 8" xfId="417"/>
    <cellStyle name="Normal 10 8 2" xfId="418"/>
    <cellStyle name="Normal 10 8 2 2" xfId="419"/>
    <cellStyle name="Normal 10 8 2 2 2" xfId="420"/>
    <cellStyle name="Normal 10 8 2 3" xfId="421"/>
    <cellStyle name="Normal 10 8 2 3 2" xfId="422"/>
    <cellStyle name="Normal 10 8 3" xfId="423"/>
    <cellStyle name="Normal 10 8 3 2" xfId="424"/>
    <cellStyle name="Normal 10 8 4" xfId="425"/>
    <cellStyle name="Normal 10 8 5" xfId="426"/>
    <cellStyle name="Normal 10 9" xfId="427"/>
    <cellStyle name="Normal 10 9 2" xfId="428"/>
    <cellStyle name="Normal 10 9 2 2" xfId="429"/>
    <cellStyle name="Normal 10 9 2 2 2" xfId="430"/>
    <cellStyle name="Normal 10 9 2 3" xfId="431"/>
    <cellStyle name="Normal 10 9 2 3 2" xfId="432"/>
    <cellStyle name="Normal 10 9 3" xfId="433"/>
    <cellStyle name="Normal 10 9 3 2" xfId="434"/>
    <cellStyle name="Normal 10 9 4" xfId="435"/>
    <cellStyle name="Normal 10 9 5" xfId="436"/>
    <cellStyle name="Normal 11" xfId="437"/>
    <cellStyle name="Normal 11 2" xfId="438"/>
    <cellStyle name="Normal 11 2 2" xfId="439"/>
    <cellStyle name="Normal 11 2 2 2" xfId="440"/>
    <cellStyle name="Normal 11 2 3" xfId="441"/>
    <cellStyle name="Normal 11 2 3 2" xfId="442"/>
    <cellStyle name="Normal 11 3" xfId="443"/>
    <cellStyle name="Normal 11 3 2" xfId="444"/>
    <cellStyle name="Normal 11 4" xfId="445"/>
    <cellStyle name="Normal 11 5" xfId="446"/>
    <cellStyle name="Normal 12" xfId="447"/>
    <cellStyle name="Normal 12 2" xfId="448"/>
    <cellStyle name="Normal 12 2 2" xfId="449"/>
    <cellStyle name="Normal 12 2 2 2" xfId="450"/>
    <cellStyle name="Normal 12 2 3" xfId="451"/>
    <cellStyle name="Normal 12 2 3 2" xfId="452"/>
    <cellStyle name="Normal 12 3" xfId="453"/>
    <cellStyle name="Normal 12 3 2" xfId="454"/>
    <cellStyle name="Normal 12 4" xfId="455"/>
    <cellStyle name="Normal 12 5" xfId="456"/>
    <cellStyle name="Normal 13" xfId="457"/>
    <cellStyle name="Normal 13 2" xfId="458"/>
    <cellStyle name="Normal 13 2 2" xfId="459"/>
    <cellStyle name="Normal 13 2 2 2" xfId="460"/>
    <cellStyle name="Normal 13 2 3" xfId="461"/>
    <cellStyle name="Normal 13 2 3 2" xfId="462"/>
    <cellStyle name="Normal 13 3" xfId="463"/>
    <cellStyle name="Normal 13 3 2" xfId="464"/>
    <cellStyle name="Normal 13 4" xfId="465"/>
    <cellStyle name="Normal 13 5" xfId="466"/>
    <cellStyle name="Normal 130" xfId="467"/>
    <cellStyle name="Normal 130 2" xfId="468"/>
    <cellStyle name="Normal 130 3" xfId="469"/>
    <cellStyle name="Normal 130 4" xfId="470"/>
    <cellStyle name="Normal 130 5" xfId="471"/>
    <cellStyle name="Normal 130 6" xfId="472"/>
    <cellStyle name="Normal 14" xfId="473"/>
    <cellStyle name="Normal 14 2" xfId="474"/>
    <cellStyle name="Normal 14 2 2" xfId="475"/>
    <cellStyle name="Normal 14 2 2 2" xfId="476"/>
    <cellStyle name="Normal 14 2 3" xfId="477"/>
    <cellStyle name="Normal 14 2 3 2" xfId="478"/>
    <cellStyle name="Normal 14 3" xfId="479"/>
    <cellStyle name="Normal 14 3 2" xfId="480"/>
    <cellStyle name="Normal 14 4" xfId="481"/>
    <cellStyle name="Normal 14 5" xfId="482"/>
    <cellStyle name="Normal 15" xfId="483"/>
    <cellStyle name="Normal 15 2" xfId="484"/>
    <cellStyle name="Normal 15 2 2" xfId="485"/>
    <cellStyle name="Normal 15 2 2 2" xfId="486"/>
    <cellStyle name="Normal 15 2 3" xfId="487"/>
    <cellStyle name="Normal 15 2 3 2" xfId="488"/>
    <cellStyle name="Normal 15 3" xfId="489"/>
    <cellStyle name="Normal 15 3 2" xfId="490"/>
    <cellStyle name="Normal 15 4" xfId="491"/>
    <cellStyle name="Normal 15 5" xfId="492"/>
    <cellStyle name="Normal 16" xfId="493"/>
    <cellStyle name="Normal 16 2" xfId="494"/>
    <cellStyle name="Normal 16 2 2" xfId="495"/>
    <cellStyle name="Normal 16 2 2 2" xfId="496"/>
    <cellStyle name="Normal 16 2 3" xfId="497"/>
    <cellStyle name="Normal 16 2 3 2" xfId="498"/>
    <cellStyle name="Normal 16 3" xfId="499"/>
    <cellStyle name="Normal 16 3 2" xfId="500"/>
    <cellStyle name="Normal 16 4" xfId="501"/>
    <cellStyle name="Normal 16 5" xfId="502"/>
    <cellStyle name="Normal 17 2" xfId="503"/>
    <cellStyle name="Normal 17 3" xfId="504"/>
    <cellStyle name="Normal 18" xfId="505"/>
    <cellStyle name="Normal 18 2" xfId="506"/>
    <cellStyle name="Normal 18 2 2" xfId="507"/>
    <cellStyle name="Normal 18 2 2 2" xfId="508"/>
    <cellStyle name="Normal 18 2 3" xfId="509"/>
    <cellStyle name="Normal 18 2 3 2" xfId="510"/>
    <cellStyle name="Normal 18 3" xfId="511"/>
    <cellStyle name="Normal 18 3 2" xfId="512"/>
    <cellStyle name="Normal 18 4" xfId="513"/>
    <cellStyle name="Normal 18 5" xfId="514"/>
    <cellStyle name="Normal 19 2" xfId="515"/>
    <cellStyle name="Normal 19 3" xfId="516"/>
    <cellStyle name="Normal 2" xfId="517"/>
    <cellStyle name="Normal 2 10" xfId="518"/>
    <cellStyle name="Normal 2 10 2" xfId="519"/>
    <cellStyle name="Normal 2 100" xfId="520"/>
    <cellStyle name="Normal 2 100 2" xfId="521"/>
    <cellStyle name="Normal 2 101" xfId="522"/>
    <cellStyle name="Normal 2 101 2" xfId="523"/>
    <cellStyle name="Normal 2 102" xfId="524"/>
    <cellStyle name="Normal 2 102 2" xfId="525"/>
    <cellStyle name="Normal 2 103" xfId="526"/>
    <cellStyle name="Normal 2 103 2" xfId="527"/>
    <cellStyle name="Normal 2 104" xfId="528"/>
    <cellStyle name="Normal 2 104 2" xfId="529"/>
    <cellStyle name="Normal 2 105" xfId="530"/>
    <cellStyle name="Normal 2 105 2" xfId="531"/>
    <cellStyle name="Normal 2 106" xfId="532"/>
    <cellStyle name="Normal 2 107" xfId="533"/>
    <cellStyle name="Normal 2 108" xfId="534"/>
    <cellStyle name="Normal 2 109" xfId="535"/>
    <cellStyle name="Normal 2 11" xfId="536"/>
    <cellStyle name="Normal 2 11 2" xfId="537"/>
    <cellStyle name="Normal 2 110" xfId="538"/>
    <cellStyle name="Normal 2 111" xfId="539"/>
    <cellStyle name="Normal 2 112" xfId="540"/>
    <cellStyle name="Normal 2 12" xfId="541"/>
    <cellStyle name="Normal 2 12 2" xfId="542"/>
    <cellStyle name="Normal 2 13" xfId="543"/>
    <cellStyle name="Normal 2 13 2" xfId="544"/>
    <cellStyle name="Normal 2 14" xfId="545"/>
    <cellStyle name="Normal 2 14 2" xfId="546"/>
    <cellStyle name="Normal 2 15" xfId="547"/>
    <cellStyle name="Normal 2 15 2" xfId="548"/>
    <cellStyle name="Normal 2 16" xfId="549"/>
    <cellStyle name="Normal 2 16 2" xfId="550"/>
    <cellStyle name="Normal 2 17" xfId="551"/>
    <cellStyle name="Normal 2 17 2" xfId="552"/>
    <cellStyle name="Normal 2 18" xfId="553"/>
    <cellStyle name="Normal 2 18 2" xfId="554"/>
    <cellStyle name="Normal 2 19" xfId="555"/>
    <cellStyle name="Normal 2 19 2" xfId="556"/>
    <cellStyle name="Normal 2 2" xfId="557"/>
    <cellStyle name="Normal 2 2 10" xfId="558"/>
    <cellStyle name="Normal 2 2 10 2" xfId="559"/>
    <cellStyle name="Normal 2 2 11" xfId="560"/>
    <cellStyle name="Normal 2 2 2" xfId="561"/>
    <cellStyle name="Normal 2 2 2 10" xfId="562"/>
    <cellStyle name="Normal 2 2 2 11" xfId="563"/>
    <cellStyle name="Normal 2 2 2 11 2" xfId="564"/>
    <cellStyle name="Normal 2 2 2 12" xfId="565"/>
    <cellStyle name="Normal 2 2 2 2" xfId="566"/>
    <cellStyle name="Normal 2 2 2 2 2" xfId="567"/>
    <cellStyle name="Normal 2 2 2 2 2 2" xfId="568"/>
    <cellStyle name="Normal 2 2 2 2 2 3" xfId="569"/>
    <cellStyle name="Normal 2 2 2 2 3" xfId="570"/>
    <cellStyle name="Normal 2 2 2 3" xfId="571"/>
    <cellStyle name="Normal 2 2 2 4" xfId="572"/>
    <cellStyle name="Normal 2 2 2 5" xfId="573"/>
    <cellStyle name="Normal 2 2 2 6" xfId="574"/>
    <cellStyle name="Normal 2 2 2 7" xfId="575"/>
    <cellStyle name="Normal 2 2 2 8" xfId="576"/>
    <cellStyle name="Normal 2 2 2 9" xfId="577"/>
    <cellStyle name="Normal 2 2 3" xfId="578"/>
    <cellStyle name="Normal 2 2 3 2" xfId="579"/>
    <cellStyle name="Normal 2 2 3 2 2" xfId="580"/>
    <cellStyle name="Normal 2 2 3 3" xfId="581"/>
    <cellStyle name="Normal 2 2 3 3 2" xfId="582"/>
    <cellStyle name="Normal 2 2 4" xfId="583"/>
    <cellStyle name="Normal 2 2 4 2" xfId="584"/>
    <cellStyle name="Normal 2 2 5" xfId="585"/>
    <cellStyle name="Normal 2 2 5 2" xfId="586"/>
    <cellStyle name="Normal 2 2 6" xfId="587"/>
    <cellStyle name="Normal 2 2 6 2" xfId="588"/>
    <cellStyle name="Normal 2 2 7" xfId="589"/>
    <cellStyle name="Normal 2 2 7 2" xfId="590"/>
    <cellStyle name="Normal 2 2 8" xfId="591"/>
    <cellStyle name="Normal 2 2 8 2" xfId="592"/>
    <cellStyle name="Normal 2 2 9" xfId="593"/>
    <cellStyle name="Normal 2 2 9 2" xfId="594"/>
    <cellStyle name="Normal 2 20" xfId="595"/>
    <cellStyle name="Normal 2 20 2" xfId="596"/>
    <cellStyle name="Normal 2 21" xfId="597"/>
    <cellStyle name="Normal 2 21 2" xfId="598"/>
    <cellStyle name="Normal 2 22" xfId="599"/>
    <cellStyle name="Normal 2 22 2" xfId="600"/>
    <cellStyle name="Normal 2 23" xfId="601"/>
    <cellStyle name="Normal 2 23 2" xfId="602"/>
    <cellStyle name="Normal 2 24" xfId="603"/>
    <cellStyle name="Normal 2 24 2" xfId="604"/>
    <cellStyle name="Normal 2 25" xfId="605"/>
    <cellStyle name="Normal 2 25 2" xfId="606"/>
    <cellStyle name="Normal 2 26" xfId="607"/>
    <cellStyle name="Normal 2 26 2" xfId="608"/>
    <cellStyle name="Normal 2 27" xfId="609"/>
    <cellStyle name="Normal 2 27 2" xfId="610"/>
    <cellStyle name="Normal 2 28" xfId="611"/>
    <cellStyle name="Normal 2 28 2" xfId="612"/>
    <cellStyle name="Normal 2 29" xfId="613"/>
    <cellStyle name="Normal 2 29 2" xfId="614"/>
    <cellStyle name="Normal 2 3" xfId="615"/>
    <cellStyle name="Normal 2 3 2" xfId="616"/>
    <cellStyle name="Normal 2 30" xfId="617"/>
    <cellStyle name="Normal 2 30 2" xfId="618"/>
    <cellStyle name="Normal 2 31" xfId="619"/>
    <cellStyle name="Normal 2 31 2" xfId="620"/>
    <cellStyle name="Normal 2 32" xfId="621"/>
    <cellStyle name="Normal 2 32 2" xfId="622"/>
    <cellStyle name="Normal 2 33" xfId="623"/>
    <cellStyle name="Normal 2 33 2" xfId="624"/>
    <cellStyle name="Normal 2 34" xfId="625"/>
    <cellStyle name="Normal 2 34 2" xfId="626"/>
    <cellStyle name="Normal 2 35" xfId="627"/>
    <cellStyle name="Normal 2 35 2" xfId="628"/>
    <cellStyle name="Normal 2 36" xfId="629"/>
    <cellStyle name="Normal 2 36 2" xfId="630"/>
    <cellStyle name="Normal 2 37" xfId="631"/>
    <cellStyle name="Normal 2 37 2" xfId="632"/>
    <cellStyle name="Normal 2 38" xfId="633"/>
    <cellStyle name="Normal 2 38 2" xfId="634"/>
    <cellStyle name="Normal 2 39" xfId="635"/>
    <cellStyle name="Normal 2 39 2" xfId="636"/>
    <cellStyle name="Normal 2 4" xfId="637"/>
    <cellStyle name="Normal 2 4 2" xfId="638"/>
    <cellStyle name="Normal 2 40" xfId="639"/>
    <cellStyle name="Normal 2 40 2" xfId="640"/>
    <cellStyle name="Normal 2 41" xfId="641"/>
    <cellStyle name="Normal 2 41 2" xfId="642"/>
    <cellStyle name="Normal 2 42" xfId="643"/>
    <cellStyle name="Normal 2 42 2" xfId="644"/>
    <cellStyle name="Normal 2 43" xfId="645"/>
    <cellStyle name="Normal 2 43 2" xfId="646"/>
    <cellStyle name="Normal 2 44" xfId="647"/>
    <cellStyle name="Normal 2 44 2" xfId="648"/>
    <cellStyle name="Normal 2 45" xfId="649"/>
    <cellStyle name="Normal 2 45 2" xfId="650"/>
    <cellStyle name="Normal 2 46" xfId="651"/>
    <cellStyle name="Normal 2 46 2" xfId="652"/>
    <cellStyle name="Normal 2 47" xfId="653"/>
    <cellStyle name="Normal 2 47 2" xfId="654"/>
    <cellStyle name="Normal 2 48" xfId="655"/>
    <cellStyle name="Normal 2 48 2" xfId="656"/>
    <cellStyle name="Normal 2 49" xfId="657"/>
    <cellStyle name="Normal 2 49 2" xfId="658"/>
    <cellStyle name="Normal 2 5" xfId="659"/>
    <cellStyle name="Normal 2 5 2" xfId="660"/>
    <cellStyle name="Normal 2 50" xfId="661"/>
    <cellStyle name="Normal 2 50 2" xfId="662"/>
    <cellStyle name="Normal 2 51" xfId="663"/>
    <cellStyle name="Normal 2 51 2" xfId="664"/>
    <cellStyle name="Normal 2 52" xfId="665"/>
    <cellStyle name="Normal 2 52 2" xfId="666"/>
    <cellStyle name="Normal 2 53" xfId="667"/>
    <cellStyle name="Normal 2 53 2" xfId="668"/>
    <cellStyle name="Normal 2 54" xfId="669"/>
    <cellStyle name="Normal 2 54 2" xfId="670"/>
    <cellStyle name="Normal 2 55" xfId="671"/>
    <cellStyle name="Normal 2 55 2" xfId="672"/>
    <cellStyle name="Normal 2 56" xfId="673"/>
    <cellStyle name="Normal 2 56 2" xfId="674"/>
    <cellStyle name="Normal 2 57" xfId="675"/>
    <cellStyle name="Normal 2 57 2" xfId="676"/>
    <cellStyle name="Normal 2 58" xfId="677"/>
    <cellStyle name="Normal 2 58 2" xfId="678"/>
    <cellStyle name="Normal 2 59" xfId="679"/>
    <cellStyle name="Normal 2 59 2" xfId="680"/>
    <cellStyle name="Normal 2 6" xfId="681"/>
    <cellStyle name="Normal 2 6 2" xfId="682"/>
    <cellStyle name="Normal 2 60" xfId="683"/>
    <cellStyle name="Normal 2 60 2" xfId="684"/>
    <cellStyle name="Normal 2 61" xfId="685"/>
    <cellStyle name="Normal 2 61 2" xfId="686"/>
    <cellStyle name="Normal 2 62" xfId="687"/>
    <cellStyle name="Normal 2 62 2" xfId="688"/>
    <cellStyle name="Normal 2 63" xfId="689"/>
    <cellStyle name="Normal 2 63 2" xfId="690"/>
    <cellStyle name="Normal 2 64" xfId="691"/>
    <cellStyle name="Normal 2 64 2" xfId="692"/>
    <cellStyle name="Normal 2 65" xfId="693"/>
    <cellStyle name="Normal 2 65 2" xfId="694"/>
    <cellStyle name="Normal 2 66" xfId="695"/>
    <cellStyle name="Normal 2 66 2" xfId="696"/>
    <cellStyle name="Normal 2 67" xfId="697"/>
    <cellStyle name="Normal 2 67 2" xfId="698"/>
    <cellStyle name="Normal 2 68" xfId="699"/>
    <cellStyle name="Normal 2 68 2" xfId="700"/>
    <cellStyle name="Normal 2 69" xfId="701"/>
    <cellStyle name="Normal 2 69 2" xfId="702"/>
    <cellStyle name="Normal 2 7" xfId="703"/>
    <cellStyle name="Normal 2 7 2" xfId="704"/>
    <cellStyle name="Normal 2 70" xfId="705"/>
    <cellStyle name="Normal 2 70 2" xfId="706"/>
    <cellStyle name="Normal 2 71" xfId="707"/>
    <cellStyle name="Normal 2 71 2" xfId="708"/>
    <cellStyle name="Normal 2 72" xfId="709"/>
    <cellStyle name="Normal 2 72 2" xfId="710"/>
    <cellStyle name="Normal 2 73" xfId="711"/>
    <cellStyle name="Normal 2 73 2" xfId="712"/>
    <cellStyle name="Normal 2 74" xfId="713"/>
    <cellStyle name="Normal 2 74 2" xfId="714"/>
    <cellStyle name="Normal 2 75" xfId="715"/>
    <cellStyle name="Normal 2 75 2" xfId="716"/>
    <cellStyle name="Normal 2 76" xfId="717"/>
    <cellStyle name="Normal 2 76 2" xfId="718"/>
    <cellStyle name="Normal 2 77" xfId="719"/>
    <cellStyle name="Normal 2 77 2" xfId="720"/>
    <cellStyle name="Normal 2 78" xfId="721"/>
    <cellStyle name="Normal 2 78 2" xfId="722"/>
    <cellStyle name="Normal 2 79" xfId="723"/>
    <cellStyle name="Normal 2 79 2" xfId="724"/>
    <cellStyle name="Normal 2 8" xfId="725"/>
    <cellStyle name="Normal 2 8 2" xfId="726"/>
    <cellStyle name="Normal 2 80" xfId="727"/>
    <cellStyle name="Normal 2 80 2" xfId="728"/>
    <cellStyle name="Normal 2 81" xfId="729"/>
    <cellStyle name="Normal 2 81 2" xfId="730"/>
    <cellStyle name="Normal 2 82" xfId="731"/>
    <cellStyle name="Normal 2 82 2" xfId="732"/>
    <cellStyle name="Normal 2 83" xfId="733"/>
    <cellStyle name="Normal 2 83 2" xfId="734"/>
    <cellStyle name="Normal 2 84" xfId="735"/>
    <cellStyle name="Normal 2 84 2" xfId="736"/>
    <cellStyle name="Normal 2 85" xfId="737"/>
    <cellStyle name="Normal 2 85 2" xfId="738"/>
    <cellStyle name="Normal 2 86" xfId="739"/>
    <cellStyle name="Normal 2 86 2" xfId="740"/>
    <cellStyle name="Normal 2 87" xfId="741"/>
    <cellStyle name="Normal 2 87 2" xfId="742"/>
    <cellStyle name="Normal 2 88" xfId="743"/>
    <cellStyle name="Normal 2 88 2" xfId="744"/>
    <cellStyle name="Normal 2 89" xfId="745"/>
    <cellStyle name="Normal 2 89 2" xfId="746"/>
    <cellStyle name="Normal 2 9" xfId="747"/>
    <cellStyle name="Normal 2 9 2" xfId="748"/>
    <cellStyle name="Normal 2 90" xfId="749"/>
    <cellStyle name="Normal 2 90 2" xfId="750"/>
    <cellStyle name="Normal 2 91" xfId="751"/>
    <cellStyle name="Normal 2 91 2" xfId="752"/>
    <cellStyle name="Normal 2 92" xfId="753"/>
    <cellStyle name="Normal 2 92 2" xfId="754"/>
    <cellStyle name="Normal 2 93" xfId="755"/>
    <cellStyle name="Normal 2 93 2" xfId="756"/>
    <cellStyle name="Normal 2 94" xfId="757"/>
    <cellStyle name="Normal 2 94 2" xfId="758"/>
    <cellStyle name="Normal 2 95" xfId="759"/>
    <cellStyle name="Normal 2 95 2" xfId="760"/>
    <cellStyle name="Normal 2 96" xfId="761"/>
    <cellStyle name="Normal 2 96 2" xfId="762"/>
    <cellStyle name="Normal 2 97" xfId="763"/>
    <cellStyle name="Normal 2 97 2" xfId="764"/>
    <cellStyle name="Normal 2 98" xfId="765"/>
    <cellStyle name="Normal 2 98 2" xfId="766"/>
    <cellStyle name="Normal 2 99" xfId="767"/>
    <cellStyle name="Normal 2 99 2" xfId="768"/>
    <cellStyle name="Normal 20" xfId="769"/>
    <cellStyle name="Normal 20 2" xfId="770"/>
    <cellStyle name="Normal 20 2 2" xfId="771"/>
    <cellStyle name="Normal 20 2 2 2" xfId="772"/>
    <cellStyle name="Normal 20 2 3" xfId="773"/>
    <cellStyle name="Normal 20 2 3 2" xfId="774"/>
    <cellStyle name="Normal 20 3" xfId="775"/>
    <cellStyle name="Normal 20 3 2" xfId="776"/>
    <cellStyle name="Normal 20 4" xfId="777"/>
    <cellStyle name="Normal 20 5" xfId="778"/>
    <cellStyle name="Normal 22" xfId="779"/>
    <cellStyle name="Normal 22 2" xfId="780"/>
    <cellStyle name="Normal 22 2 2" xfId="781"/>
    <cellStyle name="Normal 22 2 2 2" xfId="782"/>
    <cellStyle name="Normal 22 2 3" xfId="783"/>
    <cellStyle name="Normal 22 2 3 2" xfId="784"/>
    <cellStyle name="Normal 22 3" xfId="785"/>
    <cellStyle name="Normal 22 3 2" xfId="786"/>
    <cellStyle name="Normal 22 4" xfId="787"/>
    <cellStyle name="Normal 22 5" xfId="788"/>
    <cellStyle name="Normal 27" xfId="789"/>
    <cellStyle name="Normal 27 2" xfId="790"/>
    <cellStyle name="Normal 27 2 2" xfId="791"/>
    <cellStyle name="Normal 27 2 2 2" xfId="792"/>
    <cellStyle name="Normal 27 2 3" xfId="793"/>
    <cellStyle name="Normal 27 2 3 2" xfId="794"/>
    <cellStyle name="Normal 27 3" xfId="795"/>
    <cellStyle name="Normal 27 3 2" xfId="796"/>
    <cellStyle name="Normal 27 4" xfId="797"/>
    <cellStyle name="Normal 27 5" xfId="798"/>
    <cellStyle name="Normal 28" xfId="799"/>
    <cellStyle name="Normal 28 2" xfId="800"/>
    <cellStyle name="Normal 28 2 2" xfId="801"/>
    <cellStyle name="Normal 28 2 2 2" xfId="802"/>
    <cellStyle name="Normal 28 2 3" xfId="803"/>
    <cellStyle name="Normal 28 2 3 2" xfId="804"/>
    <cellStyle name="Normal 28 3" xfId="805"/>
    <cellStyle name="Normal 28 3 2" xfId="806"/>
    <cellStyle name="Normal 28 4" xfId="807"/>
    <cellStyle name="Normal 28 5" xfId="808"/>
    <cellStyle name="Normal 3" xfId="809"/>
    <cellStyle name="Normal 3 10" xfId="810"/>
    <cellStyle name="Normal 3 10 2" xfId="811"/>
    <cellStyle name="Normal 3 2" xfId="812"/>
    <cellStyle name="Normal 3 2 2" xfId="813"/>
    <cellStyle name="Normal 3 2 2 2" xfId="814"/>
    <cellStyle name="Normal 3 2 2 2 2" xfId="815"/>
    <cellStyle name="Normal 3 2 2 2 2 2" xfId="816"/>
    <cellStyle name="Normal 3 2 2 2 3" xfId="817"/>
    <cellStyle name="Normal 3 2 2 2 3 2" xfId="818"/>
    <cellStyle name="Normal 3 2 2 3" xfId="819"/>
    <cellStyle name="Normal 3 2 2 3 2" xfId="820"/>
    <cellStyle name="Normal 3 2 2 4" xfId="821"/>
    <cellStyle name="Normal 3 2 2 5" xfId="822"/>
    <cellStyle name="Normal 3 2 3" xfId="823"/>
    <cellStyle name="Normal 3 2 3 2" xfId="824"/>
    <cellStyle name="Normal 3 2 3 2 2" xfId="825"/>
    <cellStyle name="Normal 3 2 3 2 2 2" xfId="826"/>
    <cellStyle name="Normal 3 2 3 2 3" xfId="827"/>
    <cellStyle name="Normal 3 2 3 2 3 2" xfId="828"/>
    <cellStyle name="Normal 3 2 3 3" xfId="829"/>
    <cellStyle name="Normal 3 2 3 3 2" xfId="830"/>
    <cellStyle name="Normal 3 2 3 4" xfId="831"/>
    <cellStyle name="Normal 3 2 3 5" xfId="832"/>
    <cellStyle name="Normal 3 2 4" xfId="833"/>
    <cellStyle name="Normal 3 2 4 2" xfId="834"/>
    <cellStyle name="Normal 3 2 4 2 2" xfId="835"/>
    <cellStyle name="Normal 3 2 4 2 2 2" xfId="836"/>
    <cellStyle name="Normal 3 2 4 2 3" xfId="837"/>
    <cellStyle name="Normal 3 2 4 2 3 2" xfId="838"/>
    <cellStyle name="Normal 3 2 4 3" xfId="839"/>
    <cellStyle name="Normal 3 2 4 3 2" xfId="840"/>
    <cellStyle name="Normal 3 2 4 4" xfId="841"/>
    <cellStyle name="Normal 3 2 4 5" xfId="842"/>
    <cellStyle name="Normal 3 2 5" xfId="843"/>
    <cellStyle name="Normal 3 2 5 2" xfId="844"/>
    <cellStyle name="Normal 3 2 5 2 2" xfId="845"/>
    <cellStyle name="Normal 3 2 5 2 2 2" xfId="846"/>
    <cellStyle name="Normal 3 2 5 2 3" xfId="847"/>
    <cellStyle name="Normal 3 2 5 2 3 2" xfId="848"/>
    <cellStyle name="Normal 3 2 5 3" xfId="849"/>
    <cellStyle name="Normal 3 2 5 3 2" xfId="850"/>
    <cellStyle name="Normal 3 2 5 4" xfId="851"/>
    <cellStyle name="Normal 3 2 5 5" xfId="852"/>
    <cellStyle name="Normal 3 2 6" xfId="853"/>
    <cellStyle name="Normal 3 2 6 2" xfId="854"/>
    <cellStyle name="Normal 3 2 6 2 2" xfId="855"/>
    <cellStyle name="Normal 3 2 6 3" xfId="856"/>
    <cellStyle name="Normal 3 2 6 3 2" xfId="857"/>
    <cellStyle name="Normal 3 2 7" xfId="858"/>
    <cellStyle name="Normal 3 2 7 2" xfId="859"/>
    <cellStyle name="Normal 3 2 8" xfId="860"/>
    <cellStyle name="Normal 3 2 9" xfId="861"/>
    <cellStyle name="Normal 3 3" xfId="862"/>
    <cellStyle name="Normal 3 3 2" xfId="863"/>
    <cellStyle name="Normal 3 3 2 2" xfId="864"/>
    <cellStyle name="Normal 3 3 2 3" xfId="865"/>
    <cellStyle name="Normal 3 3 2 4" xfId="866"/>
    <cellStyle name="Normal 3 3 3" xfId="867"/>
    <cellStyle name="Normal 3 3 4" xfId="868"/>
    <cellStyle name="Normal 3 3 4 2" xfId="869"/>
    <cellStyle name="Normal 3 4" xfId="870"/>
    <cellStyle name="Normal 3 4 2" xfId="871"/>
    <cellStyle name="Normal 3 4 2 2" xfId="872"/>
    <cellStyle name="Normal 3 4 2 2 2" xfId="873"/>
    <cellStyle name="Normal 3 4 2 3" xfId="874"/>
    <cellStyle name="Normal 3 4 2 3 2" xfId="875"/>
    <cellStyle name="Normal 3 4 3" xfId="876"/>
    <cellStyle name="Normal 3 4 3 2" xfId="877"/>
    <cellStyle name="Normal 3 4 4" xfId="878"/>
    <cellStyle name="Normal 3 4 5" xfId="879"/>
    <cellStyle name="Normal 3 5" xfId="880"/>
    <cellStyle name="Normal 3 5 2" xfId="881"/>
    <cellStyle name="Normal 3 5 2 2" xfId="882"/>
    <cellStyle name="Normal 3 5 2 2 2" xfId="883"/>
    <cellStyle name="Normal 3 5 2 3" xfId="884"/>
    <cellStyle name="Normal 3 5 2 3 2" xfId="885"/>
    <cellStyle name="Normal 3 5 3" xfId="886"/>
    <cellStyle name="Normal 3 5 3 2" xfId="887"/>
    <cellStyle name="Normal 3 5 4" xfId="888"/>
    <cellStyle name="Normal 3 5 5" xfId="889"/>
    <cellStyle name="Normal 3 6" xfId="890"/>
    <cellStyle name="Normal 3 6 2" xfId="891"/>
    <cellStyle name="Normal 3 6 2 2" xfId="892"/>
    <cellStyle name="Normal 3 6 2 2 2" xfId="893"/>
    <cellStyle name="Normal 3 6 2 3" xfId="894"/>
    <cellStyle name="Normal 3 6 2 3 2" xfId="895"/>
    <cellStyle name="Normal 3 6 3" xfId="896"/>
    <cellStyle name="Normal 3 6 3 2" xfId="897"/>
    <cellStyle name="Normal 3 6 4" xfId="898"/>
    <cellStyle name="Normal 3 6 5" xfId="899"/>
    <cellStyle name="Normal 3 7" xfId="900"/>
    <cellStyle name="Normal 3 7 2" xfId="901"/>
    <cellStyle name="Normal 3 7 2 2" xfId="902"/>
    <cellStyle name="Normal 3 7 2 2 2" xfId="903"/>
    <cellStyle name="Normal 3 7 2 3" xfId="904"/>
    <cellStyle name="Normal 3 7 2 3 2" xfId="905"/>
    <cellStyle name="Normal 3 7 3" xfId="906"/>
    <cellStyle name="Normal 3 7 3 2" xfId="907"/>
    <cellStyle name="Normal 3 7 4" xfId="908"/>
    <cellStyle name="Normal 3 7 5" xfId="909"/>
    <cellStyle name="Normal 3 8" xfId="910"/>
    <cellStyle name="Normal 3 8 2" xfId="911"/>
    <cellStyle name="Normal 3 8 3" xfId="912"/>
    <cellStyle name="Normal 3 9" xfId="913"/>
    <cellStyle name="Normal 3_001-CONTROLE  DE PROJETOS EXISTENTES NA 1ª REGIÃO_11PO MIJF" xfId="914"/>
    <cellStyle name="Normal 34" xfId="915"/>
    <cellStyle name="Normal 34 2" xfId="916"/>
    <cellStyle name="Normal 34 2 2" xfId="917"/>
    <cellStyle name="Normal 34 2 2 2" xfId="918"/>
    <cellStyle name="Normal 34 2 3" xfId="919"/>
    <cellStyle name="Normal 34 2 3 2" xfId="920"/>
    <cellStyle name="Normal 34 3" xfId="921"/>
    <cellStyle name="Normal 34 3 2" xfId="922"/>
    <cellStyle name="Normal 34 4" xfId="923"/>
    <cellStyle name="Normal 34 5" xfId="924"/>
    <cellStyle name="Normal 35" xfId="925"/>
    <cellStyle name="Normal 35 2" xfId="926"/>
    <cellStyle name="Normal 35 2 2" xfId="927"/>
    <cellStyle name="Normal 35 2 2 2" xfId="928"/>
    <cellStyle name="Normal 35 2 3" xfId="929"/>
    <cellStyle name="Normal 35 2 3 2" xfId="930"/>
    <cellStyle name="Normal 35 3" xfId="931"/>
    <cellStyle name="Normal 35 3 2" xfId="932"/>
    <cellStyle name="Normal 35 4" xfId="933"/>
    <cellStyle name="Normal 35 5" xfId="934"/>
    <cellStyle name="Normal 36" xfId="935"/>
    <cellStyle name="Normal 36 2" xfId="936"/>
    <cellStyle name="Normal 36 2 2" xfId="937"/>
    <cellStyle name="Normal 36 2 2 2" xfId="938"/>
    <cellStyle name="Normal 36 2 3" xfId="939"/>
    <cellStyle name="Normal 36 2 3 2" xfId="940"/>
    <cellStyle name="Normal 36 3" xfId="941"/>
    <cellStyle name="Normal 36 3 2" xfId="942"/>
    <cellStyle name="Normal 36 4" xfId="943"/>
    <cellStyle name="Normal 36 5" xfId="944"/>
    <cellStyle name="Normal 4" xfId="945"/>
    <cellStyle name="Normal 4 10" xfId="946"/>
    <cellStyle name="Normal 4 10 2" xfId="947"/>
    <cellStyle name="Normal 4 11" xfId="948"/>
    <cellStyle name="Normal 4 11 2" xfId="949"/>
    <cellStyle name="Normal 4 12" xfId="950"/>
    <cellStyle name="Normal 4 12 2" xfId="951"/>
    <cellStyle name="Normal 4 13" xfId="952"/>
    <cellStyle name="Normal 4 13 2" xfId="953"/>
    <cellStyle name="Normal 4 13 2 2" xfId="954"/>
    <cellStyle name="Normal 4 13 3" xfId="955"/>
    <cellStyle name="Normal 4 13 3 2" xfId="956"/>
    <cellStyle name="Normal 4 14" xfId="957"/>
    <cellStyle name="Normal 4 14 2" xfId="958"/>
    <cellStyle name="Normal 4 15" xfId="959"/>
    <cellStyle name="Normal 4 15 2" xfId="960"/>
    <cellStyle name="Normal 4 16" xfId="961"/>
    <cellStyle name="Normal 4 16 2" xfId="962"/>
    <cellStyle name="Normal 4 17" xfId="963"/>
    <cellStyle name="Normal 4 17 2" xfId="964"/>
    <cellStyle name="Normal 4 18" xfId="965"/>
    <cellStyle name="Normal 4 18 2" xfId="966"/>
    <cellStyle name="Normal 4 19" xfId="967"/>
    <cellStyle name="Normal 4 19 2" xfId="968"/>
    <cellStyle name="Normal 4 2" xfId="969"/>
    <cellStyle name="Normal 4 2 2" xfId="970"/>
    <cellStyle name="Normal 4 2 2 2" xfId="971"/>
    <cellStyle name="Normal 4 2 2 2 2" xfId="972"/>
    <cellStyle name="Normal 4 2 2 3" xfId="973"/>
    <cellStyle name="Normal 4 2 2 3 2" xfId="974"/>
    <cellStyle name="Normal 4 2 3" xfId="975"/>
    <cellStyle name="Normal 4 2 3 2" xfId="976"/>
    <cellStyle name="Normal 4 2 4" xfId="977"/>
    <cellStyle name="Normal 4 2 5" xfId="978"/>
    <cellStyle name="Normal 4 20" xfId="979"/>
    <cellStyle name="Normal 4 20 2" xfId="980"/>
    <cellStyle name="Normal 4 21" xfId="981"/>
    <cellStyle name="Normal 4 22" xfId="982"/>
    <cellStyle name="Normal 4 23" xfId="983"/>
    <cellStyle name="Normal 4 3" xfId="984"/>
    <cellStyle name="Normal 4 3 2" xfId="985"/>
    <cellStyle name="Normal 4 3 2 2" xfId="986"/>
    <cellStyle name="Normal 4 3 2 2 2" xfId="987"/>
    <cellStyle name="Normal 4 3 2 3" xfId="988"/>
    <cellStyle name="Normal 4 3 2 3 2" xfId="989"/>
    <cellStyle name="Normal 4 3 3" xfId="990"/>
    <cellStyle name="Normal 4 3 3 2" xfId="991"/>
    <cellStyle name="Normal 4 3 4" xfId="992"/>
    <cellStyle name="Normal 4 3 5" xfId="993"/>
    <cellStyle name="Normal 4 4" xfId="994"/>
    <cellStyle name="Normal 4 4 2" xfId="995"/>
    <cellStyle name="Normal 4 4 2 2" xfId="996"/>
    <cellStyle name="Normal 4 4 2 2 2" xfId="997"/>
    <cellStyle name="Normal 4 4 2 3" xfId="998"/>
    <cellStyle name="Normal 4 4 2 3 2" xfId="999"/>
    <cellStyle name="Normal 4 4 3" xfId="1000"/>
    <cellStyle name="Normal 4 4 3 2" xfId="1001"/>
    <cellStyle name="Normal 4 4 4" xfId="1002"/>
    <cellStyle name="Normal 4 4 5" xfId="1003"/>
    <cellStyle name="Normal 4 5" xfId="1004"/>
    <cellStyle name="Normal 4 5 2" xfId="1005"/>
    <cellStyle name="Normal 4 5 2 2" xfId="1006"/>
    <cellStyle name="Normal 4 5 2 2 2" xfId="1007"/>
    <cellStyle name="Normal 4 5 2 3" xfId="1008"/>
    <cellStyle name="Normal 4 5 2 3 2" xfId="1009"/>
    <cellStyle name="Normal 4 5 3" xfId="1010"/>
    <cellStyle name="Normal 4 5 3 2" xfId="1011"/>
    <cellStyle name="Normal 4 5 4" xfId="1012"/>
    <cellStyle name="Normal 4 5 5" xfId="1013"/>
    <cellStyle name="Normal 4 6" xfId="1014"/>
    <cellStyle name="Normal 4 6 2" xfId="1015"/>
    <cellStyle name="Normal 4 6 2 2" xfId="1016"/>
    <cellStyle name="Normal 4 6 2 2 2" xfId="1017"/>
    <cellStyle name="Normal 4 6 2 3" xfId="1018"/>
    <cellStyle name="Normal 4 6 2 3 2" xfId="1019"/>
    <cellStyle name="Normal 4 6 3" xfId="1020"/>
    <cellStyle name="Normal 4 6 3 2" xfId="1021"/>
    <cellStyle name="Normal 4 6 4" xfId="1022"/>
    <cellStyle name="Normal 4 6 5" xfId="1023"/>
    <cellStyle name="Normal 4 7" xfId="1024"/>
    <cellStyle name="Normal 4 7 2" xfId="1025"/>
    <cellStyle name="Normal 4 7 2 2" xfId="1026"/>
    <cellStyle name="Normal 4 7 2 2 2" xfId="1027"/>
    <cellStyle name="Normal 4 7 2 3" xfId="1028"/>
    <cellStyle name="Normal 4 7 2 3 2" xfId="1029"/>
    <cellStyle name="Normal 4 7 3" xfId="1030"/>
    <cellStyle name="Normal 4 7 3 2" xfId="1031"/>
    <cellStyle name="Normal 4 7 4" xfId="1032"/>
    <cellStyle name="Normal 4 7 5" xfId="1033"/>
    <cellStyle name="Normal 4 8" xfId="1034"/>
    <cellStyle name="Normal 4 8 2" xfId="1035"/>
    <cellStyle name="Normal 4 9" xfId="1036"/>
    <cellStyle name="Normal 4 9 2" xfId="1037"/>
    <cellStyle name="Normal 5" xfId="1038"/>
    <cellStyle name="Normal 5 10" xfId="1039"/>
    <cellStyle name="Normal 5 10 2" xfId="1040"/>
    <cellStyle name="Normal 5 11" xfId="1041"/>
    <cellStyle name="Normal 5 12" xfId="1042"/>
    <cellStyle name="Normal 5 2" xfId="1043"/>
    <cellStyle name="Normal 5 2 2" xfId="1044"/>
    <cellStyle name="Normal 5 2 2 2" xfId="1045"/>
    <cellStyle name="Normal 5 2 3" xfId="1046"/>
    <cellStyle name="Normal 5 2 3 2" xfId="1047"/>
    <cellStyle name="Normal 5 3" xfId="1048"/>
    <cellStyle name="Normal 5 3 2" xfId="1049"/>
    <cellStyle name="Normal 5 4" xfId="1050"/>
    <cellStyle name="Normal 5 4 2" xfId="1051"/>
    <cellStyle name="Normal 5 5" xfId="1052"/>
    <cellStyle name="Normal 5 5 2" xfId="1053"/>
    <cellStyle name="Normal 5 6" xfId="1054"/>
    <cellStyle name="Normal 5 6 2" xfId="1055"/>
    <cellStyle name="Normal 5 7" xfId="1056"/>
    <cellStyle name="Normal 5 7 2" xfId="1057"/>
    <cellStyle name="Normal 5 8" xfId="1058"/>
    <cellStyle name="Normal 5 8 2" xfId="1059"/>
    <cellStyle name="Normal 5 9" xfId="1060"/>
    <cellStyle name="Normal 5 9 2" xfId="1061"/>
    <cellStyle name="Normal 6" xfId="1062"/>
    <cellStyle name="Normal 6 2" xfId="1063"/>
    <cellStyle name="Normal 6 2 2" xfId="1064"/>
    <cellStyle name="Normal 6 2 2 2" xfId="1065"/>
    <cellStyle name="Normal 6 2 3" xfId="1066"/>
    <cellStyle name="Normal 6 2 3 2" xfId="1067"/>
    <cellStyle name="Normal 6 3" xfId="1068"/>
    <cellStyle name="Normal 6 3 2" xfId="1069"/>
    <cellStyle name="Normal 6 4" xfId="1070"/>
    <cellStyle name="Normal 6 5" xfId="1071"/>
    <cellStyle name="Normal 64 2" xfId="1072"/>
    <cellStyle name="Normal 7" xfId="1073"/>
    <cellStyle name="Normal 7 2" xfId="1074"/>
    <cellStyle name="Normal 7 2 2" xfId="1075"/>
    <cellStyle name="Normal 7 2 2 2" xfId="1076"/>
    <cellStyle name="Normal 7 2 3" xfId="1077"/>
    <cellStyle name="Normal 7 2 3 2" xfId="1078"/>
    <cellStyle name="Normal 7 3" xfId="1079"/>
    <cellStyle name="Normal 7 3 2" xfId="1080"/>
    <cellStyle name="Normal 7 4" xfId="1081"/>
    <cellStyle name="Normal 7 5" xfId="1082"/>
    <cellStyle name="Normal 8" xfId="1083"/>
    <cellStyle name="Normal 8 2" xfId="1084"/>
    <cellStyle name="Normal 8 3" xfId="1085"/>
    <cellStyle name="Normal 9" xfId="1086"/>
    <cellStyle name="Normal 9 2" xfId="1087"/>
    <cellStyle name="Normal 9 2 2" xfId="1088"/>
    <cellStyle name="Normal 9 3" xfId="1089"/>
    <cellStyle name="Normal 9 3 2" xfId="1090"/>
    <cellStyle name="Normal_PROPOSTA ORÇAMENTÁRIA 2012 - JFSP" xfId="1091"/>
    <cellStyle name="Nota 2" xfId="1092"/>
    <cellStyle name="Nota 2 2" xfId="1093"/>
    <cellStyle name="PERCENTUAL" xfId="1094"/>
    <cellStyle name="PERCENTUAL 10" xfId="1095"/>
    <cellStyle name="PERCENTUAL 11" xfId="1096"/>
    <cellStyle name="PERCENTUAL 2" xfId="1097"/>
    <cellStyle name="PERCENTUAL 2 2" xfId="1098"/>
    <cellStyle name="PERCENTUAL 2 3" xfId="1099"/>
    <cellStyle name="PERCENTUAL 3" xfId="1100"/>
    <cellStyle name="PERCENTUAL 4" xfId="1101"/>
    <cellStyle name="PERCENTUAL 5" xfId="1102"/>
    <cellStyle name="PERCENTUAL 6" xfId="1103"/>
    <cellStyle name="PERCENTUAL 7" xfId="1104"/>
    <cellStyle name="PERCENTUAL 8" xfId="1105"/>
    <cellStyle name="PERCENTUAL 9" xfId="1106"/>
    <cellStyle name="PONTO" xfId="1107"/>
    <cellStyle name="PONTO 10" xfId="1108"/>
    <cellStyle name="PONTO 11" xfId="1109"/>
    <cellStyle name="PONTO 2" xfId="1110"/>
    <cellStyle name="PONTO 2 2" xfId="1111"/>
    <cellStyle name="PONTO 2 3" xfId="1112"/>
    <cellStyle name="PONTO 3" xfId="1113"/>
    <cellStyle name="PONTO 4" xfId="1114"/>
    <cellStyle name="PONTO 5" xfId="1115"/>
    <cellStyle name="PONTO 6" xfId="1116"/>
    <cellStyle name="PONTO 7" xfId="1117"/>
    <cellStyle name="PONTO 8" xfId="1118"/>
    <cellStyle name="PONTO 9" xfId="1119"/>
    <cellStyle name="Porcentagem 2" xfId="1120"/>
    <cellStyle name="Porcentagem 2 2" xfId="1121"/>
    <cellStyle name="Porcentagem 2 2 2" xfId="1122"/>
    <cellStyle name="Porcentagem 2 2 2 2" xfId="1123"/>
    <cellStyle name="Porcentagem 2 2 3" xfId="1124"/>
    <cellStyle name="Porcentagem 2 3" xfId="1125"/>
    <cellStyle name="Porcentagem 2 3 2" xfId="1126"/>
    <cellStyle name="Porcentagem 2 3 2 2" xfId="1127"/>
    <cellStyle name="Porcentagem 2 3 3" xfId="1128"/>
    <cellStyle name="Porcentagem 2 4" xfId="1129"/>
    <cellStyle name="Porcentagem 2 4 2" xfId="1130"/>
    <cellStyle name="Porcentagem 2 4 2 2" xfId="1131"/>
    <cellStyle name="Porcentagem 2 4 3" xfId="1132"/>
    <cellStyle name="Porcentagem 2 5" xfId="1133"/>
    <cellStyle name="Porcentagem 2 5 2" xfId="1134"/>
    <cellStyle name="Porcentagem 2 6" xfId="1135"/>
    <cellStyle name="Porcentagem 2 6 2" xfId="1136"/>
    <cellStyle name="Porcentagem 2 7" xfId="1137"/>
    <cellStyle name="Porcentagem 2 7 2" xfId="1138"/>
    <cellStyle name="Porcentagem 2 8" xfId="1139"/>
    <cellStyle name="Porcentagem 3" xfId="1140"/>
    <cellStyle name="Porcentagem 3 10" xfId="1141"/>
    <cellStyle name="Porcentagem 3 10 2" xfId="1142"/>
    <cellStyle name="Porcentagem 3 10 2 2" xfId="1143"/>
    <cellStyle name="Porcentagem 3 10 3" xfId="1144"/>
    <cellStyle name="Porcentagem 3 11" xfId="1145"/>
    <cellStyle name="Porcentagem 3 11 2" xfId="1146"/>
    <cellStyle name="Porcentagem 3 12" xfId="1147"/>
    <cellStyle name="Porcentagem 3 12 2" xfId="1148"/>
    <cellStyle name="Porcentagem 3 13" xfId="1149"/>
    <cellStyle name="Porcentagem 3 13 2" xfId="1150"/>
    <cellStyle name="Porcentagem 3 14" xfId="1151"/>
    <cellStyle name="Porcentagem 3 2" xfId="1152"/>
    <cellStyle name="Porcentagem 3 2 2" xfId="1153"/>
    <cellStyle name="Porcentagem 3 2 2 2" xfId="1154"/>
    <cellStyle name="Porcentagem 3 2 2 2 2" xfId="1155"/>
    <cellStyle name="Porcentagem 3 2 2 3" xfId="1156"/>
    <cellStyle name="Porcentagem 3 2 3" xfId="1157"/>
    <cellStyle name="Porcentagem 3 2 3 2" xfId="1158"/>
    <cellStyle name="Porcentagem 3 2 3 2 2" xfId="1159"/>
    <cellStyle name="Porcentagem 3 2 3 3" xfId="1160"/>
    <cellStyle name="Porcentagem 3 2 4" xfId="1161"/>
    <cellStyle name="Porcentagem 3 2 4 2" xfId="1162"/>
    <cellStyle name="Porcentagem 3 2 4 2 2" xfId="1163"/>
    <cellStyle name="Porcentagem 3 2 4 3" xfId="1164"/>
    <cellStyle name="Porcentagem 3 2 5" xfId="1165"/>
    <cellStyle name="Porcentagem 3 2 5 2" xfId="1166"/>
    <cellStyle name="Porcentagem 3 2 6" xfId="1167"/>
    <cellStyle name="Porcentagem 3 2 6 2" xfId="1168"/>
    <cellStyle name="Porcentagem 3 2 7" xfId="1169"/>
    <cellStyle name="Porcentagem 3 2 7 2" xfId="1170"/>
    <cellStyle name="Porcentagem 3 2 8" xfId="1171"/>
    <cellStyle name="Porcentagem 3 3" xfId="1172"/>
    <cellStyle name="Porcentagem 3 3 2" xfId="1173"/>
    <cellStyle name="Porcentagem 3 3 2 2" xfId="1174"/>
    <cellStyle name="Porcentagem 3 3 2 2 2" xfId="1175"/>
    <cellStyle name="Porcentagem 3 3 2 3" xfId="1176"/>
    <cellStyle name="Porcentagem 3 3 3" xfId="1177"/>
    <cellStyle name="Porcentagem 3 3 3 2" xfId="1178"/>
    <cellStyle name="Porcentagem 3 3 3 2 2" xfId="1179"/>
    <cellStyle name="Porcentagem 3 3 3 3" xfId="1180"/>
    <cellStyle name="Porcentagem 3 3 4" xfId="1181"/>
    <cellStyle name="Porcentagem 3 3 4 2" xfId="1182"/>
    <cellStyle name="Porcentagem 3 3 4 2 2" xfId="1183"/>
    <cellStyle name="Porcentagem 3 3 4 3" xfId="1184"/>
    <cellStyle name="Porcentagem 3 3 5" xfId="1185"/>
    <cellStyle name="Porcentagem 3 3 5 2" xfId="1186"/>
    <cellStyle name="Porcentagem 3 3 5 2 2" xfId="1187"/>
    <cellStyle name="Porcentagem 3 3 5 3" xfId="1188"/>
    <cellStyle name="Porcentagem 3 3 6" xfId="1189"/>
    <cellStyle name="Porcentagem 3 3 6 2" xfId="1190"/>
    <cellStyle name="Porcentagem 3 3 6 2 2" xfId="1191"/>
    <cellStyle name="Porcentagem 3 3 6 3" xfId="1192"/>
    <cellStyle name="Porcentagem 3 3 7" xfId="1193"/>
    <cellStyle name="Porcentagem 3 3 7 2" xfId="1194"/>
    <cellStyle name="Porcentagem 3 3 8" xfId="1195"/>
    <cellStyle name="Porcentagem 3 4" xfId="1196"/>
    <cellStyle name="Porcentagem 3 4 2" xfId="1197"/>
    <cellStyle name="Porcentagem 3 4 2 2" xfId="1198"/>
    <cellStyle name="Porcentagem 3 4 2 2 2" xfId="1199"/>
    <cellStyle name="Porcentagem 3 4 2 3" xfId="1200"/>
    <cellStyle name="Porcentagem 3 4 3" xfId="1201"/>
    <cellStyle name="Porcentagem 3 4 3 2" xfId="1202"/>
    <cellStyle name="Porcentagem 3 4 3 2 2" xfId="1203"/>
    <cellStyle name="Porcentagem 3 4 3 3" xfId="1204"/>
    <cellStyle name="Porcentagem 3 4 4" xfId="1205"/>
    <cellStyle name="Porcentagem 3 4 4 2" xfId="1206"/>
    <cellStyle name="Porcentagem 3 4 4 2 2" xfId="1207"/>
    <cellStyle name="Porcentagem 3 4 4 3" xfId="1208"/>
    <cellStyle name="Porcentagem 3 4 5" xfId="1209"/>
    <cellStyle name="Porcentagem 3 4 5 2" xfId="1210"/>
    <cellStyle name="Porcentagem 3 4 5 2 2" xfId="1211"/>
    <cellStyle name="Porcentagem 3 4 5 3" xfId="1212"/>
    <cellStyle name="Porcentagem 3 4 6" xfId="1213"/>
    <cellStyle name="Porcentagem 3 4 6 2" xfId="1214"/>
    <cellStyle name="Porcentagem 3 4 6 2 2" xfId="1215"/>
    <cellStyle name="Porcentagem 3 4 6 3" xfId="1216"/>
    <cellStyle name="Porcentagem 3 4 7" xfId="1217"/>
    <cellStyle name="Porcentagem 3 4 7 2" xfId="1218"/>
    <cellStyle name="Porcentagem 3 4 8" xfId="1219"/>
    <cellStyle name="Porcentagem 3 5" xfId="1220"/>
    <cellStyle name="Porcentagem 3 5 2" xfId="1221"/>
    <cellStyle name="Porcentagem 3 5 2 2" xfId="1222"/>
    <cellStyle name="Porcentagem 3 5 2 2 2" xfId="1223"/>
    <cellStyle name="Porcentagem 3 5 2 3" xfId="1224"/>
    <cellStyle name="Porcentagem 3 5 3" xfId="1225"/>
    <cellStyle name="Porcentagem 3 5 3 2" xfId="1226"/>
    <cellStyle name="Porcentagem 3 5 3 2 2" xfId="1227"/>
    <cellStyle name="Porcentagem 3 5 3 3" xfId="1228"/>
    <cellStyle name="Porcentagem 3 5 4" xfId="1229"/>
    <cellStyle name="Porcentagem 3 5 4 2" xfId="1230"/>
    <cellStyle name="Porcentagem 3 5 4 2 2" xfId="1231"/>
    <cellStyle name="Porcentagem 3 5 4 3" xfId="1232"/>
    <cellStyle name="Porcentagem 3 5 5" xfId="1233"/>
    <cellStyle name="Porcentagem 3 5 5 2" xfId="1234"/>
    <cellStyle name="Porcentagem 3 5 5 2 2" xfId="1235"/>
    <cellStyle name="Porcentagem 3 5 5 3" xfId="1236"/>
    <cellStyle name="Porcentagem 3 5 6" xfId="1237"/>
    <cellStyle name="Porcentagem 3 5 6 2" xfId="1238"/>
    <cellStyle name="Porcentagem 3 5 6 2 2" xfId="1239"/>
    <cellStyle name="Porcentagem 3 5 6 3" xfId="1240"/>
    <cellStyle name="Porcentagem 3 5 7" xfId="1241"/>
    <cellStyle name="Porcentagem 3 5 7 2" xfId="1242"/>
    <cellStyle name="Porcentagem 3 5 8" xfId="1243"/>
    <cellStyle name="Porcentagem 3 6" xfId="1244"/>
    <cellStyle name="Porcentagem 3 6 2" xfId="1245"/>
    <cellStyle name="Porcentagem 3 6 2 2" xfId="1246"/>
    <cellStyle name="Porcentagem 3 6 2 2 2" xfId="1247"/>
    <cellStyle name="Porcentagem 3 6 2 3" xfId="1248"/>
    <cellStyle name="Porcentagem 3 6 3" xfId="1249"/>
    <cellStyle name="Porcentagem 3 6 3 2" xfId="1250"/>
    <cellStyle name="Porcentagem 3 6 3 2 2" xfId="1251"/>
    <cellStyle name="Porcentagem 3 6 3 3" xfId="1252"/>
    <cellStyle name="Porcentagem 3 6 4" xfId="1253"/>
    <cellStyle name="Porcentagem 3 6 4 2" xfId="1254"/>
    <cellStyle name="Porcentagem 3 6 4 2 2" xfId="1255"/>
    <cellStyle name="Porcentagem 3 6 4 3" xfId="1256"/>
    <cellStyle name="Porcentagem 3 6 5" xfId="1257"/>
    <cellStyle name="Porcentagem 3 6 5 2" xfId="1258"/>
    <cellStyle name="Porcentagem 3 6 5 2 2" xfId="1259"/>
    <cellStyle name="Porcentagem 3 6 5 3" xfId="1260"/>
    <cellStyle name="Porcentagem 3 6 6" xfId="1261"/>
    <cellStyle name="Porcentagem 3 6 6 2" xfId="1262"/>
    <cellStyle name="Porcentagem 3 6 6 2 2" xfId="1263"/>
    <cellStyle name="Porcentagem 3 6 6 3" xfId="1264"/>
    <cellStyle name="Porcentagem 3 6 7" xfId="1265"/>
    <cellStyle name="Porcentagem 3 6 7 2" xfId="1266"/>
    <cellStyle name="Porcentagem 3 6 8" xfId="1267"/>
    <cellStyle name="Porcentagem 3 7" xfId="1268"/>
    <cellStyle name="Porcentagem 3 7 2" xfId="1269"/>
    <cellStyle name="Porcentagem 3 7 2 2" xfId="1270"/>
    <cellStyle name="Porcentagem 3 7 2 2 2" xfId="1271"/>
    <cellStyle name="Porcentagem 3 7 2 3" xfId="1272"/>
    <cellStyle name="Porcentagem 3 7 3" xfId="1273"/>
    <cellStyle name="Porcentagem 3 7 3 2" xfId="1274"/>
    <cellStyle name="Porcentagem 3 7 3 2 2" xfId="1275"/>
    <cellStyle name="Porcentagem 3 7 3 3" xfId="1276"/>
    <cellStyle name="Porcentagem 3 7 4" xfId="1277"/>
    <cellStyle name="Porcentagem 3 7 4 2" xfId="1278"/>
    <cellStyle name="Porcentagem 3 7 4 2 2" xfId="1279"/>
    <cellStyle name="Porcentagem 3 7 4 3" xfId="1280"/>
    <cellStyle name="Porcentagem 3 7 5" xfId="1281"/>
    <cellStyle name="Porcentagem 3 7 5 2" xfId="1282"/>
    <cellStyle name="Porcentagem 3 7 5 2 2" xfId="1283"/>
    <cellStyle name="Porcentagem 3 7 5 3" xfId="1284"/>
    <cellStyle name="Porcentagem 3 7 6" xfId="1285"/>
    <cellStyle name="Porcentagem 3 7 6 2" xfId="1286"/>
    <cellStyle name="Porcentagem 3 7 6 2 2" xfId="1287"/>
    <cellStyle name="Porcentagem 3 7 6 3" xfId="1288"/>
    <cellStyle name="Porcentagem 3 7 7" xfId="1289"/>
    <cellStyle name="Porcentagem 3 7 7 2" xfId="1290"/>
    <cellStyle name="Porcentagem 3 7 8" xfId="1291"/>
    <cellStyle name="Porcentagem 3 8" xfId="1292"/>
    <cellStyle name="Porcentagem 3 8 2" xfId="1293"/>
    <cellStyle name="Porcentagem 3 8 2 2" xfId="1294"/>
    <cellStyle name="Porcentagem 3 8 3" xfId="1295"/>
    <cellStyle name="Porcentagem 3 9" xfId="1296"/>
    <cellStyle name="Porcentagem 3 9 2" xfId="1297"/>
    <cellStyle name="Porcentagem 3 9 2 2" xfId="1298"/>
    <cellStyle name="Porcentagem 3 9 3" xfId="1299"/>
    <cellStyle name="Porcentagem 4 2" xfId="1300"/>
    <cellStyle name="Porcentagem 4 2 2" xfId="1301"/>
    <cellStyle name="Porcentagem 4 2 3" xfId="1302"/>
    <cellStyle name="Porcentagem 4 3" xfId="1303"/>
    <cellStyle name="Porcentagem 4 3 2" xfId="1304"/>
    <cellStyle name="Porcentagem 4 3 3" xfId="1305"/>
    <cellStyle name="Saída 2" xfId="1306"/>
    <cellStyle name="Saída 2 2" xfId="1307"/>
    <cellStyle name="Separador de milhares [0] 2" xfId="1308"/>
    <cellStyle name="Separador de milhares [0] 2 2" xfId="1309"/>
    <cellStyle name="Separador de milhares [0] 2 2 2" xfId="1310"/>
    <cellStyle name="Separador de milhares [0] 2 2 2 2" xfId="1311"/>
    <cellStyle name="Separador de milhares [0] 2 2 3" xfId="1312"/>
    <cellStyle name="Separador de milhares [0] 2 3" xfId="1313"/>
    <cellStyle name="Separador de milhares [0] 2 3 2" xfId="1314"/>
    <cellStyle name="Separador de milhares [0] 2 3 2 2" xfId="1315"/>
    <cellStyle name="Separador de milhares [0] 2 3 3" xfId="1316"/>
    <cellStyle name="Separador de milhares [0] 2 4" xfId="1317"/>
    <cellStyle name="Separador de milhares [0] 2 4 2" xfId="1318"/>
    <cellStyle name="Separador de milhares [0] 2 4 2 2" xfId="1319"/>
    <cellStyle name="Separador de milhares [0] 2 4 3" xfId="1320"/>
    <cellStyle name="Separador de milhares [0] 2 5" xfId="1321"/>
    <cellStyle name="Separador de milhares [0] 2 5 2" xfId="1322"/>
    <cellStyle name="Separador de milhares [0] 2 6" xfId="1323"/>
    <cellStyle name="Separador de milhares [0] 2 6 2" xfId="1324"/>
    <cellStyle name="Separador de milhares [0] 2 7" xfId="1325"/>
    <cellStyle name="Separador de milhares [0] 2 7 2" xfId="1326"/>
    <cellStyle name="Separador de milhares [0] 2 8" xfId="1327"/>
    <cellStyle name="Separador de milhares 2" xfId="1328"/>
    <cellStyle name="Separador de milhares 2 10" xfId="1329"/>
    <cellStyle name="Separador de milhares 2 10 2" xfId="1330"/>
    <cellStyle name="Separador de milhares 2 10 2 2" xfId="1331"/>
    <cellStyle name="Separador de milhares 2 10 2 2 2" xfId="1332"/>
    <cellStyle name="Separador de milhares 2 10 2 3" xfId="1333"/>
    <cellStyle name="Separador de milhares 2 10 3" xfId="1334"/>
    <cellStyle name="Separador de milhares 2 10 3 2" xfId="1335"/>
    <cellStyle name="Separador de milhares 2 10 3 2 2" xfId="1336"/>
    <cellStyle name="Separador de milhares 2 10 3 3" xfId="1337"/>
    <cellStyle name="Separador de milhares 2 10 4" xfId="1338"/>
    <cellStyle name="Separador de milhares 2 10 4 2" xfId="1339"/>
    <cellStyle name="Separador de milhares 2 10 4 2 2" xfId="1340"/>
    <cellStyle name="Separador de milhares 2 10 4 3" xfId="1341"/>
    <cellStyle name="Separador de milhares 2 10 5" xfId="1342"/>
    <cellStyle name="Separador de milhares 2 10 5 2" xfId="1343"/>
    <cellStyle name="Separador de milhares 2 10 6" xfId="1344"/>
    <cellStyle name="Separador de milhares 2 10 6 2" xfId="1345"/>
    <cellStyle name="Separador de milhares 2 10 7" xfId="1346"/>
    <cellStyle name="Separador de milhares 2 10 7 2" xfId="1347"/>
    <cellStyle name="Separador de milhares 2 10 8" xfId="1348"/>
    <cellStyle name="Separador de milhares 2 11" xfId="1349"/>
    <cellStyle name="Separador de milhares 2 11 2" xfId="1350"/>
    <cellStyle name="Separador de milhares 2 11 2 2" xfId="1351"/>
    <cellStyle name="Separador de milhares 2 11 2 2 2" xfId="1352"/>
    <cellStyle name="Separador de milhares 2 11 2 3" xfId="1353"/>
    <cellStyle name="Separador de milhares 2 11 3" xfId="1354"/>
    <cellStyle name="Separador de milhares 2 11 3 2" xfId="1355"/>
    <cellStyle name="Separador de milhares 2 11 3 2 2" xfId="1356"/>
    <cellStyle name="Separador de milhares 2 11 3 3" xfId="1357"/>
    <cellStyle name="Separador de milhares 2 11 4" xfId="1358"/>
    <cellStyle name="Separador de milhares 2 11 4 2" xfId="1359"/>
    <cellStyle name="Separador de milhares 2 11 4 2 2" xfId="1360"/>
    <cellStyle name="Separador de milhares 2 11 4 3" xfId="1361"/>
    <cellStyle name="Separador de milhares 2 11 5" xfId="1362"/>
    <cellStyle name="Separador de milhares 2 11 5 2" xfId="1363"/>
    <cellStyle name="Separador de milhares 2 11 6" xfId="1364"/>
    <cellStyle name="Separador de milhares 2 11 6 2" xfId="1365"/>
    <cellStyle name="Separador de milhares 2 11 7" xfId="1366"/>
    <cellStyle name="Separador de milhares 2 11 7 2" xfId="1367"/>
    <cellStyle name="Separador de milhares 2 11 8" xfId="1368"/>
    <cellStyle name="Separador de milhares 2 12" xfId="1369"/>
    <cellStyle name="Separador de milhares 2 12 2" xfId="1370"/>
    <cellStyle name="Separador de milhares 2 12 2 2" xfId="1371"/>
    <cellStyle name="Separador de milhares 2 12 2 2 2" xfId="1372"/>
    <cellStyle name="Separador de milhares 2 12 2 3" xfId="1373"/>
    <cellStyle name="Separador de milhares 2 12 3" xfId="1374"/>
    <cellStyle name="Separador de milhares 2 12 3 2" xfId="1375"/>
    <cellStyle name="Separador de milhares 2 12 3 2 2" xfId="1376"/>
    <cellStyle name="Separador de milhares 2 12 3 3" xfId="1377"/>
    <cellStyle name="Separador de milhares 2 12 4" xfId="1378"/>
    <cellStyle name="Separador de milhares 2 12 4 2" xfId="1379"/>
    <cellStyle name="Separador de milhares 2 12 4 2 2" xfId="1380"/>
    <cellStyle name="Separador de milhares 2 12 4 3" xfId="1381"/>
    <cellStyle name="Separador de milhares 2 12 5" xfId="1382"/>
    <cellStyle name="Separador de milhares 2 12 5 2" xfId="1383"/>
    <cellStyle name="Separador de milhares 2 12 6" xfId="1384"/>
    <cellStyle name="Separador de milhares 2 12 6 2" xfId="1385"/>
    <cellStyle name="Separador de milhares 2 12 7" xfId="1386"/>
    <cellStyle name="Separador de milhares 2 12 7 2" xfId="1387"/>
    <cellStyle name="Separador de milhares 2 12 8" xfId="1388"/>
    <cellStyle name="Separador de milhares 2 13" xfId="1389"/>
    <cellStyle name="Separador de milhares 2 13 2" xfId="1390"/>
    <cellStyle name="Separador de milhares 2 13 2 2" xfId="1391"/>
    <cellStyle name="Separador de milhares 2 13 2 2 2" xfId="1392"/>
    <cellStyle name="Separador de milhares 2 13 2 3" xfId="1393"/>
    <cellStyle name="Separador de milhares 2 13 3" xfId="1394"/>
    <cellStyle name="Separador de milhares 2 13 3 2" xfId="1395"/>
    <cellStyle name="Separador de milhares 2 13 3 2 2" xfId="1396"/>
    <cellStyle name="Separador de milhares 2 13 3 3" xfId="1397"/>
    <cellStyle name="Separador de milhares 2 13 4" xfId="1398"/>
    <cellStyle name="Separador de milhares 2 13 4 2" xfId="1399"/>
    <cellStyle name="Separador de milhares 2 13 4 2 2" xfId="1400"/>
    <cellStyle name="Separador de milhares 2 13 4 3" xfId="1401"/>
    <cellStyle name="Separador de milhares 2 13 5" xfId="1402"/>
    <cellStyle name="Separador de milhares 2 13 5 2" xfId="1403"/>
    <cellStyle name="Separador de milhares 2 13 6" xfId="1404"/>
    <cellStyle name="Separador de milhares 2 13 6 2" xfId="1405"/>
    <cellStyle name="Separador de milhares 2 13 7" xfId="1406"/>
    <cellStyle name="Separador de milhares 2 13 7 2" xfId="1407"/>
    <cellStyle name="Separador de milhares 2 13 8" xfId="1408"/>
    <cellStyle name="Separador de milhares 2 14" xfId="1409"/>
    <cellStyle name="Separador de milhares 2 14 2" xfId="1410"/>
    <cellStyle name="Separador de milhares 2 14 2 2" xfId="1411"/>
    <cellStyle name="Separador de milhares 2 14 2 2 2" xfId="1412"/>
    <cellStyle name="Separador de milhares 2 14 2 3" xfId="1413"/>
    <cellStyle name="Separador de milhares 2 14 3" xfId="1414"/>
    <cellStyle name="Separador de milhares 2 14 3 2" xfId="1415"/>
    <cellStyle name="Separador de milhares 2 14 3 2 2" xfId="1416"/>
    <cellStyle name="Separador de milhares 2 14 3 3" xfId="1417"/>
    <cellStyle name="Separador de milhares 2 14 4" xfId="1418"/>
    <cellStyle name="Separador de milhares 2 14 4 2" xfId="1419"/>
    <cellStyle name="Separador de milhares 2 14 4 2 2" xfId="1420"/>
    <cellStyle name="Separador de milhares 2 14 4 3" xfId="1421"/>
    <cellStyle name="Separador de milhares 2 14 5" xfId="1422"/>
    <cellStyle name="Separador de milhares 2 14 5 2" xfId="1423"/>
    <cellStyle name="Separador de milhares 2 14 6" xfId="1424"/>
    <cellStyle name="Separador de milhares 2 14 6 2" xfId="1425"/>
    <cellStyle name="Separador de milhares 2 14 7" xfId="1426"/>
    <cellStyle name="Separador de milhares 2 14 7 2" xfId="1427"/>
    <cellStyle name="Separador de milhares 2 14 8" xfId="1428"/>
    <cellStyle name="Separador de milhares 2 15" xfId="1429"/>
    <cellStyle name="Separador de milhares 2 15 2" xfId="1430"/>
    <cellStyle name="Separador de milhares 2 16" xfId="1431"/>
    <cellStyle name="Separador de milhares 2 16 2" xfId="1432"/>
    <cellStyle name="Separador de milhares 2 16 2 2" xfId="1433"/>
    <cellStyle name="Separador de milhares 2 16 3" xfId="1434"/>
    <cellStyle name="Separador de milhares 2 16 3 2" xfId="1435"/>
    <cellStyle name="Separador de milhares 2 16 4" xfId="1436"/>
    <cellStyle name="Separador de milhares 2 17" xfId="1437"/>
    <cellStyle name="Separador de milhares 2 17 2" xfId="1438"/>
    <cellStyle name="Separador de milhares 2 18" xfId="1439"/>
    <cellStyle name="Separador de milhares 2 18 2" xfId="1440"/>
    <cellStyle name="Separador de milhares 2 19" xfId="1441"/>
    <cellStyle name="Separador de milhares 2 19 2" xfId="1442"/>
    <cellStyle name="Separador de milhares 2 2" xfId="1443"/>
    <cellStyle name="Separador de milhares 2 2 10" xfId="1444"/>
    <cellStyle name="Separador de milhares 2 2 10 2" xfId="1445"/>
    <cellStyle name="Separador de milhares 2 2 11" xfId="1446"/>
    <cellStyle name="Separador de milhares 2 2 11 2" xfId="1447"/>
    <cellStyle name="Separador de milhares 2 2 11 2 2" xfId="1448"/>
    <cellStyle name="Separador de milhares 2 2 11 3" xfId="1449"/>
    <cellStyle name="Separador de milhares 2 2 12" xfId="1450"/>
    <cellStyle name="Separador de milhares 2 2 13" xfId="1451"/>
    <cellStyle name="Separador de milhares 2 2 13 2" xfId="1452"/>
    <cellStyle name="Separador de milhares 2 2 14" xfId="1453"/>
    <cellStyle name="Separador de milhares 2 2 2" xfId="1454"/>
    <cellStyle name="Separador de milhares 2 2 2 10" xfId="1455"/>
    <cellStyle name="Separador de milhares 2 2 2 10 2" xfId="1456"/>
    <cellStyle name="Separador de milhares 2 2 2 10 2 2" xfId="1457"/>
    <cellStyle name="Separador de milhares 2 2 2 10 3" xfId="1458"/>
    <cellStyle name="Separador de milhares 2 2 2 11" xfId="1459"/>
    <cellStyle name="Separador de milhares 2 2 2 11 2" xfId="1460"/>
    <cellStyle name="Separador de milhares 2 2 2 12" xfId="1461"/>
    <cellStyle name="Separador de milhares 2 2 2 2" xfId="1462"/>
    <cellStyle name="Separador de milhares 2 2 2 2 2" xfId="1463"/>
    <cellStyle name="Separador de milhares 2 2 2 2 2 2" xfId="1464"/>
    <cellStyle name="Separador de milhares 2 2 2 2 3" xfId="1465"/>
    <cellStyle name="Separador de milhares 2 2 2 3" xfId="1466"/>
    <cellStyle name="Separador de milhares 2 2 2 3 2" xfId="1467"/>
    <cellStyle name="Separador de milhares 2 2 2 3 2 2" xfId="1468"/>
    <cellStyle name="Separador de milhares 2 2 2 3 3" xfId="1469"/>
    <cellStyle name="Separador de milhares 2 2 2 4" xfId="1470"/>
    <cellStyle name="Separador de milhares 2 2 2 4 2" xfId="1471"/>
    <cellStyle name="Separador de milhares 2 2 2 4 2 2" xfId="1472"/>
    <cellStyle name="Separador de milhares 2 2 2 4 3" xfId="1473"/>
    <cellStyle name="Separador de milhares 2 2 2 5" xfId="1474"/>
    <cellStyle name="Separador de milhares 2 2 2 5 2" xfId="1475"/>
    <cellStyle name="Separador de milhares 2 2 2 5 2 2" xfId="1476"/>
    <cellStyle name="Separador de milhares 2 2 2 5 2 2 2" xfId="1477"/>
    <cellStyle name="Separador de milhares 2 2 2 5 2 3" xfId="1478"/>
    <cellStyle name="Separador de milhares 2 2 2 5 3" xfId="1479"/>
    <cellStyle name="Separador de milhares 2 2 2 5 3 2" xfId="1480"/>
    <cellStyle name="Separador de milhares 2 2 2 5 3 2 2" xfId="1481"/>
    <cellStyle name="Separador de milhares 2 2 2 5 3 3" xfId="1482"/>
    <cellStyle name="Separador de milhares 2 2 2 5 4" xfId="1483"/>
    <cellStyle name="Separador de milhares 2 2 2 6" xfId="1484"/>
    <cellStyle name="Separador de milhares 2 2 2 6 2" xfId="1485"/>
    <cellStyle name="Separador de milhares 2 2 2 6 2 2" xfId="1486"/>
    <cellStyle name="Separador de milhares 2 2 2 6 3" xfId="1487"/>
    <cellStyle name="Separador de milhares 2 2 2 7" xfId="1488"/>
    <cellStyle name="Separador de milhares 2 2 2 7 2" xfId="1489"/>
    <cellStyle name="Separador de milhares 2 2 2 7 2 2" xfId="1490"/>
    <cellStyle name="Separador de milhares 2 2 2 7 3" xfId="1491"/>
    <cellStyle name="Separador de milhares 2 2 2 8" xfId="1492"/>
    <cellStyle name="Separador de milhares 2 2 2 8 2" xfId="1493"/>
    <cellStyle name="Separador de milhares 2 2 2 8 2 2" xfId="1494"/>
    <cellStyle name="Separador de milhares 2 2 2 8 3" xfId="1495"/>
    <cellStyle name="Separador de milhares 2 2 2 9" xfId="1496"/>
    <cellStyle name="Separador de milhares 2 2 2 9 2" xfId="1497"/>
    <cellStyle name="Separador de milhares 2 2 2 9 2 2" xfId="1498"/>
    <cellStyle name="Separador de milhares 2 2 2 9 3" xfId="1499"/>
    <cellStyle name="Separador de milhares 2 2 3" xfId="1500"/>
    <cellStyle name="Separador de milhares 2 2 3 2" xfId="1501"/>
    <cellStyle name="Separador de milhares 2 2 3 2 2" xfId="1502"/>
    <cellStyle name="Separador de milhares 2 2 3 3" xfId="1503"/>
    <cellStyle name="Separador de milhares 2 2 3 3 2" xfId="1504"/>
    <cellStyle name="Separador de milhares 2 2 3 4" xfId="1505"/>
    <cellStyle name="Separador de milhares 2 2 3 4 2" xfId="1506"/>
    <cellStyle name="Separador de milhares 2 2 3 5" xfId="1507"/>
    <cellStyle name="Separador de milhares 2 2 4" xfId="1508"/>
    <cellStyle name="Separador de milhares 2 2 4 2" xfId="1509"/>
    <cellStyle name="Separador de milhares 2 2 5" xfId="1510"/>
    <cellStyle name="Separador de milhares 2 2 5 2" xfId="1511"/>
    <cellStyle name="Separador de milhares 2 2 6" xfId="1512"/>
    <cellStyle name="Separador de milhares 2 2 6 2" xfId="1513"/>
    <cellStyle name="Separador de milhares 2 2 7" xfId="1514"/>
    <cellStyle name="Separador de milhares 2 2 7 2" xfId="1515"/>
    <cellStyle name="Separador de milhares 2 2 8" xfId="1516"/>
    <cellStyle name="Separador de milhares 2 2 8 2" xfId="1517"/>
    <cellStyle name="Separador de milhares 2 2 9" xfId="1518"/>
    <cellStyle name="Separador de milhares 2 2 9 2" xfId="1519"/>
    <cellStyle name="Separador de milhares 2 20" xfId="1520"/>
    <cellStyle name="Separador de milhares 2 20 2" xfId="1521"/>
    <cellStyle name="Separador de milhares 2 21" xfId="1522"/>
    <cellStyle name="Separador de milhares 2 21 2" xfId="1523"/>
    <cellStyle name="Separador de milhares 2 22" xfId="1524"/>
    <cellStyle name="Separador de milhares 2 22 2" xfId="1525"/>
    <cellStyle name="Separador de milhares 2 23" xfId="1526"/>
    <cellStyle name="Separador de milhares 2 23 2" xfId="1527"/>
    <cellStyle name="Separador de milhares 2 24" xfId="1528"/>
    <cellStyle name="Separador de milhares 2 24 2" xfId="1529"/>
    <cellStyle name="Separador de milhares 2 25" xfId="1530"/>
    <cellStyle name="Separador de milhares 2 25 2" xfId="1531"/>
    <cellStyle name="Separador de milhares 2 26" xfId="1532"/>
    <cellStyle name="Separador de milhares 2 26 2" xfId="1533"/>
    <cellStyle name="Separador de milhares 2 27" xfId="1534"/>
    <cellStyle name="Separador de milhares 2 3" xfId="1535"/>
    <cellStyle name="Separador de milhares 2 3 10" xfId="1536"/>
    <cellStyle name="Separador de milhares 2 3 10 2" xfId="1537"/>
    <cellStyle name="Separador de milhares 2 3 11" xfId="1538"/>
    <cellStyle name="Separador de milhares 2 3 11 2" xfId="1539"/>
    <cellStyle name="Separador de milhares 2 3 12" xfId="1540"/>
    <cellStyle name="Separador de milhares 2 3 12 2" xfId="1541"/>
    <cellStyle name="Separador de milhares 2 3 12 2 2" xfId="1542"/>
    <cellStyle name="Separador de milhares 2 3 12 3" xfId="1543"/>
    <cellStyle name="Separador de milhares 2 3 13" xfId="1544"/>
    <cellStyle name="Separador de milhares 2 3 2" xfId="1545"/>
    <cellStyle name="Separador de milhares 2 3 2 2" xfId="1546"/>
    <cellStyle name="Separador de milhares 2 3 2 2 2" xfId="1547"/>
    <cellStyle name="Separador de milhares 2 3 2 2 2 2" xfId="1548"/>
    <cellStyle name="Separador de milhares 2 3 2 2 3" xfId="1549"/>
    <cellStyle name="Separador de milhares 2 3 2 2 3 2" xfId="1550"/>
    <cellStyle name="Separador de milhares 2 3 2 2 4" xfId="1551"/>
    <cellStyle name="Separador de milhares 2 3 2 2 4 2" xfId="1552"/>
    <cellStyle name="Separador de milhares 2 3 2 2 5" xfId="1553"/>
    <cellStyle name="Separador de milhares 2 3 2 3" xfId="1554"/>
    <cellStyle name="Separador de milhares 2 3 2 3 2" xfId="1555"/>
    <cellStyle name="Separador de milhares 2 3 2 4" xfId="1556"/>
    <cellStyle name="Separador de milhares 2 3 2 4 2" xfId="1557"/>
    <cellStyle name="Separador de milhares 2 3 2 4 2 2" xfId="1558"/>
    <cellStyle name="Separador de milhares 2 3 2 4 3" xfId="1559"/>
    <cellStyle name="Separador de milhares 2 3 2 5" xfId="1560"/>
    <cellStyle name="Separador de milhares 2 3 3" xfId="1561"/>
    <cellStyle name="Separador de milhares 2 3 3 2" xfId="1562"/>
    <cellStyle name="Separador de milhares 2 3 3 2 2" xfId="1563"/>
    <cellStyle name="Separador de milhares 2 3 3 2 2 2" xfId="1564"/>
    <cellStyle name="Separador de milhares 2 3 3 2 3" xfId="1565"/>
    <cellStyle name="Separador de milhares 2 3 3 3" xfId="1566"/>
    <cellStyle name="Separador de milhares 2 3 3 3 2" xfId="1567"/>
    <cellStyle name="Separador de milhares 2 3 3 3 2 2" xfId="1568"/>
    <cellStyle name="Separador de milhares 2 3 3 3 3" xfId="1569"/>
    <cellStyle name="Separador de milhares 2 3 3 4" xfId="1570"/>
    <cellStyle name="Separador de milhares 2 3 3 4 2" xfId="1571"/>
    <cellStyle name="Separador de milhares 2 3 3 4 2 2" xfId="1572"/>
    <cellStyle name="Separador de milhares 2 3 3 4 3" xfId="1573"/>
    <cellStyle name="Separador de milhares 2 3 3 5" xfId="1574"/>
    <cellStyle name="Separador de milhares 2 3 3 5 2" xfId="1575"/>
    <cellStyle name="Separador de milhares 2 3 3 6" xfId="1576"/>
    <cellStyle name="Separador de milhares 2 3 3 6 2" xfId="1577"/>
    <cellStyle name="Separador de milhares 2 3 3 7" xfId="1578"/>
    <cellStyle name="Separador de milhares 2 3 3 7 2" xfId="1579"/>
    <cellStyle name="Separador de milhares 2 3 3 8" xfId="1580"/>
    <cellStyle name="Separador de milhares 2 3 4" xfId="1581"/>
    <cellStyle name="Separador de milhares 2 3 4 2" xfId="1582"/>
    <cellStyle name="Separador de milhares 2 3 4 2 2" xfId="1583"/>
    <cellStyle name="Separador de milhares 2 3 4 3" xfId="1584"/>
    <cellStyle name="Separador de milhares 2 3 4 3 2" xfId="1585"/>
    <cellStyle name="Separador de milhares 2 3 4 4" xfId="1586"/>
    <cellStyle name="Separador de milhares 2 3 4 4 2" xfId="1587"/>
    <cellStyle name="Separador de milhares 2 3 4 5" xfId="1588"/>
    <cellStyle name="Separador de milhares 2 3 5" xfId="1589"/>
    <cellStyle name="Separador de milhares 2 3 5 2" xfId="1590"/>
    <cellStyle name="Separador de milhares 2 3 6" xfId="1591"/>
    <cellStyle name="Separador de milhares 2 3 6 2" xfId="1592"/>
    <cellStyle name="Separador de milhares 2 3 7" xfId="1593"/>
    <cellStyle name="Separador de milhares 2 3 7 2" xfId="1594"/>
    <cellStyle name="Separador de milhares 2 3 8" xfId="1595"/>
    <cellStyle name="Separador de milhares 2 3 8 2" xfId="1596"/>
    <cellStyle name="Separador de milhares 2 3 9" xfId="1597"/>
    <cellStyle name="Separador de milhares 2 3 9 2" xfId="1598"/>
    <cellStyle name="Separador de milhares 2 4" xfId="1599"/>
    <cellStyle name="Separador de milhares 2 4 10" xfId="1600"/>
    <cellStyle name="Separador de milhares 2 4 10 2" xfId="1601"/>
    <cellStyle name="Separador de milhares 2 4 11" xfId="1602"/>
    <cellStyle name="Separador de milhares 2 4 11 2" xfId="1603"/>
    <cellStyle name="Separador de milhares 2 4 11 3" xfId="1604"/>
    <cellStyle name="Separador de milhares 2 4 12" xfId="1605"/>
    <cellStyle name="Separador de milhares 2 4 12 2" xfId="1606"/>
    <cellStyle name="Separador de milhares 2 4 12 2 2" xfId="1607"/>
    <cellStyle name="Separador de milhares 2 4 12 3" xfId="1608"/>
    <cellStyle name="Separador de milhares 2 4 13" xfId="1609"/>
    <cellStyle name="Separador de milhares 2 4 2" xfId="1610"/>
    <cellStyle name="Separador de milhares 2 4 2 2" xfId="1611"/>
    <cellStyle name="Separador de milhares 2 4 2 2 2" xfId="1612"/>
    <cellStyle name="Separador de milhares 2 4 2 2 2 2" xfId="1613"/>
    <cellStyle name="Separador de milhares 2 4 2 2 3" xfId="1614"/>
    <cellStyle name="Separador de milhares 2 4 2 2 3 2" xfId="1615"/>
    <cellStyle name="Separador de milhares 2 4 2 2 4" xfId="1616"/>
    <cellStyle name="Separador de milhares 2 4 2 2 5" xfId="1617"/>
    <cellStyle name="Separador de milhares 2 4 2 3" xfId="1618"/>
    <cellStyle name="Separador de milhares 2 4 2 3 2" xfId="1619"/>
    <cellStyle name="Separador de milhares 2 4 2 4" xfId="1620"/>
    <cellStyle name="Separador de milhares 2 4 2 4 2" xfId="1621"/>
    <cellStyle name="Separador de milhares 2 4 2 4 3" xfId="1622"/>
    <cellStyle name="Separador de milhares 2 4 2 5" xfId="1623"/>
    <cellStyle name="Separador de milhares 2 4 2 5 2" xfId="1624"/>
    <cellStyle name="Separador de milhares 2 4 2 6" xfId="1625"/>
    <cellStyle name="Separador de milhares 2 4 3" xfId="1626"/>
    <cellStyle name="Separador de milhares 2 4 3 2" xfId="1627"/>
    <cellStyle name="Separador de milhares 2 4 4" xfId="1628"/>
    <cellStyle name="Separador de milhares 2 4 4 2" xfId="1629"/>
    <cellStyle name="Separador de milhares 2 4 5" xfId="1630"/>
    <cellStyle name="Separador de milhares 2 4 5 2" xfId="1631"/>
    <cellStyle name="Separador de milhares 2 4 6" xfId="1632"/>
    <cellStyle name="Separador de milhares 2 4 6 2" xfId="1633"/>
    <cellStyle name="Separador de milhares 2 4 7" xfId="1634"/>
    <cellStyle name="Separador de milhares 2 4 7 2" xfId="1635"/>
    <cellStyle name="Separador de milhares 2 4 8" xfId="1636"/>
    <cellStyle name="Separador de milhares 2 4 8 2" xfId="1637"/>
    <cellStyle name="Separador de milhares 2 4 9" xfId="1638"/>
    <cellStyle name="Separador de milhares 2 4 9 2" xfId="1639"/>
    <cellStyle name="Separador de milhares 2 5" xfId="1640"/>
    <cellStyle name="Separador de milhares 2 5 10" xfId="1641"/>
    <cellStyle name="Separador de milhares 2 5 10 2" xfId="1642"/>
    <cellStyle name="Separador de milhares 2 5 11" xfId="1643"/>
    <cellStyle name="Separador de milhares 2 5 11 2" xfId="1644"/>
    <cellStyle name="Separador de milhares 2 5 12" xfId="1645"/>
    <cellStyle name="Separador de milhares 2 5 12 2" xfId="1646"/>
    <cellStyle name="Separador de milhares 2 5 12 2 2" xfId="1647"/>
    <cellStyle name="Separador de milhares 2 5 12 3" xfId="1648"/>
    <cellStyle name="Separador de milhares 2 5 13" xfId="1649"/>
    <cellStyle name="Separador de milhares 2 5 2" xfId="1650"/>
    <cellStyle name="Separador de milhares 2 5 2 2" xfId="1651"/>
    <cellStyle name="Separador de milhares 2 5 2 2 2" xfId="1652"/>
    <cellStyle name="Separador de milhares 2 5 2 2 2 2" xfId="1653"/>
    <cellStyle name="Separador de milhares 2 5 2 2 3" xfId="1654"/>
    <cellStyle name="Separador de milhares 2 5 2 2 3 2" xfId="1655"/>
    <cellStyle name="Separador de milhares 2 5 2 2 4" xfId="1656"/>
    <cellStyle name="Separador de milhares 2 5 2 3" xfId="1657"/>
    <cellStyle name="Separador de milhares 2 5 2 3 2" xfId="1658"/>
    <cellStyle name="Separador de milhares 2 5 2 4" xfId="1659"/>
    <cellStyle name="Separador de milhares 2 5 2 4 2" xfId="1660"/>
    <cellStyle name="Separador de milhares 2 5 2 5" xfId="1661"/>
    <cellStyle name="Separador de milhares 2 5 2 5 2" xfId="1662"/>
    <cellStyle name="Separador de milhares 2 5 2 6" xfId="1663"/>
    <cellStyle name="Separador de milhares 2 5 3" xfId="1664"/>
    <cellStyle name="Separador de milhares 2 5 3 2" xfId="1665"/>
    <cellStyle name="Separador de milhares 2 5 4" xfId="1666"/>
    <cellStyle name="Separador de milhares 2 5 4 2" xfId="1667"/>
    <cellStyle name="Separador de milhares 2 5 5" xfId="1668"/>
    <cellStyle name="Separador de milhares 2 5 5 2" xfId="1669"/>
    <cellStyle name="Separador de milhares 2 5 6" xfId="1670"/>
    <cellStyle name="Separador de milhares 2 5 6 2" xfId="1671"/>
    <cellStyle name="Separador de milhares 2 5 7" xfId="1672"/>
    <cellStyle name="Separador de milhares 2 5 7 2" xfId="1673"/>
    <cellStyle name="Separador de milhares 2 5 8" xfId="1674"/>
    <cellStyle name="Separador de milhares 2 5 8 2" xfId="1675"/>
    <cellStyle name="Separador de milhares 2 5 9" xfId="1676"/>
    <cellStyle name="Separador de milhares 2 5 9 2" xfId="1677"/>
    <cellStyle name="Separador de milhares 2 6" xfId="1678"/>
    <cellStyle name="Separador de milhares 2 6 2" xfId="1679"/>
    <cellStyle name="Separador de milhares 2 6 2 2" xfId="1680"/>
    <cellStyle name="Separador de milhares 2 6 2 2 2" xfId="1681"/>
    <cellStyle name="Separador de milhares 2 6 2 3" xfId="1682"/>
    <cellStyle name="Separador de milhares 2 6 3" xfId="1683"/>
    <cellStyle name="Separador de milhares 2 6 3 2" xfId="1684"/>
    <cellStyle name="Separador de milhares 2 6 3 2 2" xfId="1685"/>
    <cellStyle name="Separador de milhares 2 6 3 3" xfId="1686"/>
    <cellStyle name="Separador de milhares 2 6 4" xfId="1687"/>
    <cellStyle name="Separador de milhares 2 6 4 2" xfId="1688"/>
    <cellStyle name="Separador de milhares 2 6 4 2 2" xfId="1689"/>
    <cellStyle name="Separador de milhares 2 6 4 3" xfId="1690"/>
    <cellStyle name="Separador de milhares 2 6 5" xfId="1691"/>
    <cellStyle name="Separador de milhares 2 6 5 2" xfId="1692"/>
    <cellStyle name="Separador de milhares 2 6 6" xfId="1693"/>
    <cellStyle name="Separador de milhares 2 6 6 2" xfId="1694"/>
    <cellStyle name="Separador de milhares 2 6 7" xfId="1695"/>
    <cellStyle name="Separador de milhares 2 6 7 2" xfId="1696"/>
    <cellStyle name="Separador de milhares 2 6 8" xfId="1697"/>
    <cellStyle name="Separador de milhares 2 7" xfId="1698"/>
    <cellStyle name="Separador de milhares 2 7 2" xfId="1699"/>
    <cellStyle name="Separador de milhares 2 7 2 2" xfId="1700"/>
    <cellStyle name="Separador de milhares 2 7 2 2 2" xfId="1701"/>
    <cellStyle name="Separador de milhares 2 7 2 3" xfId="1702"/>
    <cellStyle name="Separador de milhares 2 7 3" xfId="1703"/>
    <cellStyle name="Separador de milhares 2 7 3 2" xfId="1704"/>
    <cellStyle name="Separador de milhares 2 7 3 2 2" xfId="1705"/>
    <cellStyle name="Separador de milhares 2 7 3 3" xfId="1706"/>
    <cellStyle name="Separador de milhares 2 7 4" xfId="1707"/>
    <cellStyle name="Separador de milhares 2 7 4 2" xfId="1708"/>
    <cellStyle name="Separador de milhares 2 7 4 2 2" xfId="1709"/>
    <cellStyle name="Separador de milhares 2 7 4 3" xfId="1710"/>
    <cellStyle name="Separador de milhares 2 7 5" xfId="1711"/>
    <cellStyle name="Separador de milhares 2 7 5 2" xfId="1712"/>
    <cellStyle name="Separador de milhares 2 7 6" xfId="1713"/>
    <cellStyle name="Separador de milhares 2 7 6 2" xfId="1714"/>
    <cellStyle name="Separador de milhares 2 7 7" xfId="1715"/>
    <cellStyle name="Separador de milhares 2 7 7 2" xfId="1716"/>
    <cellStyle name="Separador de milhares 2 7 8" xfId="1717"/>
    <cellStyle name="Separador de milhares 2 8" xfId="1718"/>
    <cellStyle name="Separador de milhares 2 8 2" xfId="1719"/>
    <cellStyle name="Separador de milhares 2 8 2 2" xfId="1720"/>
    <cellStyle name="Separador de milhares 2 8 2 2 2" xfId="1721"/>
    <cellStyle name="Separador de milhares 2 8 2 3" xfId="1722"/>
    <cellStyle name="Separador de milhares 2 8 3" xfId="1723"/>
    <cellStyle name="Separador de milhares 2 8 3 2" xfId="1724"/>
    <cellStyle name="Separador de milhares 2 8 3 2 2" xfId="1725"/>
    <cellStyle name="Separador de milhares 2 8 3 3" xfId="1726"/>
    <cellStyle name="Separador de milhares 2 8 4" xfId="1727"/>
    <cellStyle name="Separador de milhares 2 8 4 2" xfId="1728"/>
    <cellStyle name="Separador de milhares 2 8 4 2 2" xfId="1729"/>
    <cellStyle name="Separador de milhares 2 8 4 3" xfId="1730"/>
    <cellStyle name="Separador de milhares 2 8 5" xfId="1731"/>
    <cellStyle name="Separador de milhares 2 8 5 2" xfId="1732"/>
    <cellStyle name="Separador de milhares 2 8 6" xfId="1733"/>
    <cellStyle name="Separador de milhares 2 8 6 2" xfId="1734"/>
    <cellStyle name="Separador de milhares 2 8 7" xfId="1735"/>
    <cellStyle name="Separador de milhares 2 8 7 2" xfId="1736"/>
    <cellStyle name="Separador de milhares 2 8 8" xfId="1737"/>
    <cellStyle name="Separador de milhares 2 9" xfId="1738"/>
    <cellStyle name="Separador de milhares 2 9 2" xfId="1739"/>
    <cellStyle name="Separador de milhares 2 9 2 2" xfId="1740"/>
    <cellStyle name="Separador de milhares 2 9 2 2 2" xfId="1741"/>
    <cellStyle name="Separador de milhares 2 9 2 3" xfId="1742"/>
    <cellStyle name="Separador de milhares 2 9 3" xfId="1743"/>
    <cellStyle name="Separador de milhares 2 9 3 2" xfId="1744"/>
    <cellStyle name="Separador de milhares 2 9 3 2 2" xfId="1745"/>
    <cellStyle name="Separador de milhares 2 9 3 3" xfId="1746"/>
    <cellStyle name="Separador de milhares 2 9 4" xfId="1747"/>
    <cellStyle name="Separador de milhares 2 9 4 2" xfId="1748"/>
    <cellStyle name="Separador de milhares 2 9 4 2 2" xfId="1749"/>
    <cellStyle name="Separador de milhares 2 9 4 3" xfId="1750"/>
    <cellStyle name="Separador de milhares 2 9 5" xfId="1751"/>
    <cellStyle name="Separador de milhares 2 9 5 2" xfId="1752"/>
    <cellStyle name="Separador de milhares 2 9 6" xfId="1753"/>
    <cellStyle name="Separador de milhares 2 9 6 2" xfId="1754"/>
    <cellStyle name="Separador de milhares 2 9 7" xfId="1755"/>
    <cellStyle name="Separador de milhares 2 9 7 2" xfId="1756"/>
    <cellStyle name="Separador de milhares 2 9 8" xfId="1757"/>
    <cellStyle name="Separador de milhares 2_ANEXO I A -  DEA" xfId="1758"/>
    <cellStyle name="Separador de milhares 3" xfId="1759"/>
    <cellStyle name="Separador de milhares 3 10" xfId="1760"/>
    <cellStyle name="Separador de milhares 3 10 2" xfId="1761"/>
    <cellStyle name="Separador de milhares 3 10 2 2" xfId="1762"/>
    <cellStyle name="Separador de milhares 3 10 3" xfId="1763"/>
    <cellStyle name="Separador de milhares 3 11" xfId="1764"/>
    <cellStyle name="Separador de milhares 3 11 2" xfId="1765"/>
    <cellStyle name="Separador de milhares 3 11 2 2" xfId="1766"/>
    <cellStyle name="Separador de milhares 3 11 3" xfId="1767"/>
    <cellStyle name="Separador de milhares 3 12" xfId="1768"/>
    <cellStyle name="Separador de milhares 3 12 2" xfId="1769"/>
    <cellStyle name="Separador de milhares 3 12 2 2" xfId="1770"/>
    <cellStyle name="Separador de milhares 3 12 3" xfId="1771"/>
    <cellStyle name="Separador de milhares 3 13" xfId="1772"/>
    <cellStyle name="Separador de milhares 3 13 2" xfId="1773"/>
    <cellStyle name="Separador de milhares 3 13 2 2" xfId="1774"/>
    <cellStyle name="Separador de milhares 3 13 3" xfId="1775"/>
    <cellStyle name="Separador de milhares 3 14" xfId="1776"/>
    <cellStyle name="Separador de milhares 3 14 2" xfId="1777"/>
    <cellStyle name="Separador de milhares 3 15" xfId="1778"/>
    <cellStyle name="Separador de milhares 3 15 2" xfId="1779"/>
    <cellStyle name="Separador de milhares 3 16" xfId="1780"/>
    <cellStyle name="Separador de milhares 3 2" xfId="1781"/>
    <cellStyle name="Separador de milhares 3 2 10" xfId="1782"/>
    <cellStyle name="Separador de milhares 3 2 10 2" xfId="1783"/>
    <cellStyle name="Separador de milhares 3 2 10 2 2" xfId="1784"/>
    <cellStyle name="Separador de milhares 3 2 10 2 2 2" xfId="1785"/>
    <cellStyle name="Separador de milhares 3 2 10 2 3" xfId="1786"/>
    <cellStyle name="Separador de milhares 3 2 10 3" xfId="1787"/>
    <cellStyle name="Separador de milhares 3 2 10 3 2" xfId="1788"/>
    <cellStyle name="Separador de milhares 3 2 10 3 2 2" xfId="1789"/>
    <cellStyle name="Separador de milhares 3 2 10 3 3" xfId="1790"/>
    <cellStyle name="Separador de milhares 3 2 10 4" xfId="1791"/>
    <cellStyle name="Separador de milhares 3 2 10 4 2" xfId="1792"/>
    <cellStyle name="Separador de milhares 3 2 10 4 2 2" xfId="1793"/>
    <cellStyle name="Separador de milhares 3 2 10 4 3" xfId="1794"/>
    <cellStyle name="Separador de milhares 3 2 10 5" xfId="1795"/>
    <cellStyle name="Separador de milhares 3 2 10 5 2" xfId="1796"/>
    <cellStyle name="Separador de milhares 3 2 10 6" xfId="1797"/>
    <cellStyle name="Separador de milhares 3 2 10 6 2" xfId="1798"/>
    <cellStyle name="Separador de milhares 3 2 10 7" xfId="1799"/>
    <cellStyle name="Separador de milhares 3 2 10 7 2" xfId="1800"/>
    <cellStyle name="Separador de milhares 3 2 10 8" xfId="1801"/>
    <cellStyle name="Separador de milhares 3 2 11" xfId="1802"/>
    <cellStyle name="Separador de milhares 3 2 11 2" xfId="1803"/>
    <cellStyle name="Separador de milhares 3 2 11 2 2" xfId="1804"/>
    <cellStyle name="Separador de milhares 3 2 11 3" xfId="1805"/>
    <cellStyle name="Separador de milhares 3 2 11 3 2" xfId="1806"/>
    <cellStyle name="Separador de milhares 3 2 11 4" xfId="1807"/>
    <cellStyle name="Separador de milhares 3 2 11 4 2" xfId="1808"/>
    <cellStyle name="Separador de milhares 3 2 11 5" xfId="1809"/>
    <cellStyle name="Separador de milhares 3 2 12" xfId="1810"/>
    <cellStyle name="Separador de milhares 3 2 12 2" xfId="1811"/>
    <cellStyle name="Separador de milhares 3 2 13" xfId="1812"/>
    <cellStyle name="Separador de milhares 3 2 13 2" xfId="1813"/>
    <cellStyle name="Separador de milhares 3 2 14" xfId="1814"/>
    <cellStyle name="Separador de milhares 3 2 14 2" xfId="1815"/>
    <cellStyle name="Separador de milhares 3 2 15" xfId="1816"/>
    <cellStyle name="Separador de milhares 3 2 15 2" xfId="1817"/>
    <cellStyle name="Separador de milhares 3 2 16" xfId="1818"/>
    <cellStyle name="Separador de milhares 3 2 16 2" xfId="1819"/>
    <cellStyle name="Separador de milhares 3 2 17" xfId="1820"/>
    <cellStyle name="Separador de milhares 3 2 17 2" xfId="1821"/>
    <cellStyle name="Separador de milhares 3 2 18" xfId="1822"/>
    <cellStyle name="Separador de milhares 3 2 18 2" xfId="1823"/>
    <cellStyle name="Separador de milhares 3 2 19" xfId="1824"/>
    <cellStyle name="Separador de milhares 3 2 19 2" xfId="1825"/>
    <cellStyle name="Separador de milhares 3 2 19 2 2" xfId="1826"/>
    <cellStyle name="Separador de milhares 3 2 19 3" xfId="1827"/>
    <cellStyle name="Separador de milhares 3 2 2" xfId="1828"/>
    <cellStyle name="Separador de milhares 3 2 2 10" xfId="1829"/>
    <cellStyle name="Separador de milhares 3 2 2 10 2" xfId="1830"/>
    <cellStyle name="Separador de milhares 3 2 2 10 2 2" xfId="1831"/>
    <cellStyle name="Separador de milhares 3 2 2 10 3" xfId="1832"/>
    <cellStyle name="Separador de milhares 3 2 2 11" xfId="1833"/>
    <cellStyle name="Separador de milhares 3 2 2 11 2" xfId="1834"/>
    <cellStyle name="Separador de milhares 3 2 2 12" xfId="1835"/>
    <cellStyle name="Separador de milhares 3 2 2 12 2" xfId="1836"/>
    <cellStyle name="Separador de milhares 3 2 2 13" xfId="1837"/>
    <cellStyle name="Separador de milhares 3 2 2 2" xfId="1838"/>
    <cellStyle name="Separador de milhares 3 2 2 2 2" xfId="1839"/>
    <cellStyle name="Separador de milhares 3 2 2 2 2 2" xfId="1840"/>
    <cellStyle name="Separador de milhares 3 2 2 2 3" xfId="1841"/>
    <cellStyle name="Separador de milhares 3 2 2 3" xfId="1842"/>
    <cellStyle name="Separador de milhares 3 2 2 3 2" xfId="1843"/>
    <cellStyle name="Separador de milhares 3 2 2 3 2 2" xfId="1844"/>
    <cellStyle name="Separador de milhares 3 2 2 3 3" xfId="1845"/>
    <cellStyle name="Separador de milhares 3 2 2 4" xfId="1846"/>
    <cellStyle name="Separador de milhares 3 2 2 4 2" xfId="1847"/>
    <cellStyle name="Separador de milhares 3 2 2 4 2 2" xfId="1848"/>
    <cellStyle name="Separador de milhares 3 2 2 4 3" xfId="1849"/>
    <cellStyle name="Separador de milhares 3 2 2 5" xfId="1850"/>
    <cellStyle name="Separador de milhares 3 2 2 5 2" xfId="1851"/>
    <cellStyle name="Separador de milhares 3 2 2 5 2 2" xfId="1852"/>
    <cellStyle name="Separador de milhares 3 2 2 5 2 2 2" xfId="1853"/>
    <cellStyle name="Separador de milhares 3 2 2 5 2 3" xfId="1854"/>
    <cellStyle name="Separador de milhares 3 2 2 5 3" xfId="1855"/>
    <cellStyle name="Separador de milhares 3 2 2 5 3 2" xfId="1856"/>
    <cellStyle name="Separador de milhares 3 2 2 5 3 2 2" xfId="1857"/>
    <cellStyle name="Separador de milhares 3 2 2 5 3 3" xfId="1858"/>
    <cellStyle name="Separador de milhares 3 2 2 5 4" xfId="1859"/>
    <cellStyle name="Separador de milhares 3 2 2 6" xfId="1860"/>
    <cellStyle name="Separador de milhares 3 2 2 6 2" xfId="1861"/>
    <cellStyle name="Separador de milhares 3 2 2 6 2 2" xfId="1862"/>
    <cellStyle name="Separador de milhares 3 2 2 6 3" xfId="1863"/>
    <cellStyle name="Separador de milhares 3 2 2 7" xfId="1864"/>
    <cellStyle name="Separador de milhares 3 2 2 7 2" xfId="1865"/>
    <cellStyle name="Separador de milhares 3 2 2 7 2 2" xfId="1866"/>
    <cellStyle name="Separador de milhares 3 2 2 7 3" xfId="1867"/>
    <cellStyle name="Separador de milhares 3 2 2 8" xfId="1868"/>
    <cellStyle name="Separador de milhares 3 2 2 8 2" xfId="1869"/>
    <cellStyle name="Separador de milhares 3 2 2 8 2 2" xfId="1870"/>
    <cellStyle name="Separador de milhares 3 2 2 8 3" xfId="1871"/>
    <cellStyle name="Separador de milhares 3 2 2 9" xfId="1872"/>
    <cellStyle name="Separador de milhares 3 2 2 9 2" xfId="1873"/>
    <cellStyle name="Separador de milhares 3 2 2 9 2 2" xfId="1874"/>
    <cellStyle name="Separador de milhares 3 2 2 9 3" xfId="1875"/>
    <cellStyle name="Separador de milhares 3 2 20" xfId="1876"/>
    <cellStyle name="Separador de milhares 3 2 3" xfId="1877"/>
    <cellStyle name="Separador de milhares 3 2 3 2" xfId="1878"/>
    <cellStyle name="Separador de milhares 3 2 3 2 2" xfId="1879"/>
    <cellStyle name="Separador de milhares 3 2 3 2 2 2" xfId="1880"/>
    <cellStyle name="Separador de milhares 3 2 3 2 3" xfId="1881"/>
    <cellStyle name="Separador de milhares 3 2 3 3" xfId="1882"/>
    <cellStyle name="Separador de milhares 3 2 3 3 2" xfId="1883"/>
    <cellStyle name="Separador de milhares 3 2 3 3 2 2" xfId="1884"/>
    <cellStyle name="Separador de milhares 3 2 3 3 3" xfId="1885"/>
    <cellStyle name="Separador de milhares 3 2 3 4" xfId="1886"/>
    <cellStyle name="Separador de milhares 3 2 3 4 2" xfId="1887"/>
    <cellStyle name="Separador de milhares 3 2 3 4 2 2" xfId="1888"/>
    <cellStyle name="Separador de milhares 3 2 3 4 3" xfId="1889"/>
    <cellStyle name="Separador de milhares 3 2 3 5" xfId="1890"/>
    <cellStyle name="Separador de milhares 3 2 3 5 2" xfId="1891"/>
    <cellStyle name="Separador de milhares 3 2 3 6" xfId="1892"/>
    <cellStyle name="Separador de milhares 3 2 3 6 2" xfId="1893"/>
    <cellStyle name="Separador de milhares 3 2 3 7" xfId="1894"/>
    <cellStyle name="Separador de milhares 3 2 3 7 2" xfId="1895"/>
    <cellStyle name="Separador de milhares 3 2 3 8" xfId="1896"/>
    <cellStyle name="Separador de milhares 3 2 4" xfId="1897"/>
    <cellStyle name="Separador de milhares 3 2 4 2" xfId="1898"/>
    <cellStyle name="Separador de milhares 3 2 4 2 2" xfId="1899"/>
    <cellStyle name="Separador de milhares 3 2 4 2 2 2" xfId="1900"/>
    <cellStyle name="Separador de milhares 3 2 4 2 3" xfId="1901"/>
    <cellStyle name="Separador de milhares 3 2 4 3" xfId="1902"/>
    <cellStyle name="Separador de milhares 3 2 4 3 2" xfId="1903"/>
    <cellStyle name="Separador de milhares 3 2 4 3 2 2" xfId="1904"/>
    <cellStyle name="Separador de milhares 3 2 4 3 3" xfId="1905"/>
    <cellStyle name="Separador de milhares 3 2 4 4" xfId="1906"/>
    <cellStyle name="Separador de milhares 3 2 4 4 2" xfId="1907"/>
    <cellStyle name="Separador de milhares 3 2 4 4 2 2" xfId="1908"/>
    <cellStyle name="Separador de milhares 3 2 4 4 3" xfId="1909"/>
    <cellStyle name="Separador de milhares 3 2 4 5" xfId="1910"/>
    <cellStyle name="Separador de milhares 3 2 4 5 2" xfId="1911"/>
    <cellStyle name="Separador de milhares 3 2 4 6" xfId="1912"/>
    <cellStyle name="Separador de milhares 3 2 4 6 2" xfId="1913"/>
    <cellStyle name="Separador de milhares 3 2 4 7" xfId="1914"/>
    <cellStyle name="Separador de milhares 3 2 4 7 2" xfId="1915"/>
    <cellStyle name="Separador de milhares 3 2 4 8" xfId="1916"/>
    <cellStyle name="Separador de milhares 3 2 5" xfId="1917"/>
    <cellStyle name="Separador de milhares 3 2 5 2" xfId="1918"/>
    <cellStyle name="Separador de milhares 3 2 5 2 2" xfId="1919"/>
    <cellStyle name="Separador de milhares 3 2 5 2 2 2" xfId="1920"/>
    <cellStyle name="Separador de milhares 3 2 5 2 3" xfId="1921"/>
    <cellStyle name="Separador de milhares 3 2 5 3" xfId="1922"/>
    <cellStyle name="Separador de milhares 3 2 5 3 2" xfId="1923"/>
    <cellStyle name="Separador de milhares 3 2 5 3 2 2" xfId="1924"/>
    <cellStyle name="Separador de milhares 3 2 5 3 3" xfId="1925"/>
    <cellStyle name="Separador de milhares 3 2 5 4" xfId="1926"/>
    <cellStyle name="Separador de milhares 3 2 5 4 2" xfId="1927"/>
    <cellStyle name="Separador de milhares 3 2 5 4 2 2" xfId="1928"/>
    <cellStyle name="Separador de milhares 3 2 5 4 3" xfId="1929"/>
    <cellStyle name="Separador de milhares 3 2 5 5" xfId="1930"/>
    <cellStyle name="Separador de milhares 3 2 5 5 2" xfId="1931"/>
    <cellStyle name="Separador de milhares 3 2 5 6" xfId="1932"/>
    <cellStyle name="Separador de milhares 3 2 5 6 2" xfId="1933"/>
    <cellStyle name="Separador de milhares 3 2 5 7" xfId="1934"/>
    <cellStyle name="Separador de milhares 3 2 5 7 2" xfId="1935"/>
    <cellStyle name="Separador de milhares 3 2 5 8" xfId="1936"/>
    <cellStyle name="Separador de milhares 3 2 6" xfId="1937"/>
    <cellStyle name="Separador de milhares 3 2 6 2" xfId="1938"/>
    <cellStyle name="Separador de milhares 3 2 6 2 2" xfId="1939"/>
    <cellStyle name="Separador de milhares 3 2 6 2 2 2" xfId="1940"/>
    <cellStyle name="Separador de milhares 3 2 6 2 3" xfId="1941"/>
    <cellStyle name="Separador de milhares 3 2 6 3" xfId="1942"/>
    <cellStyle name="Separador de milhares 3 2 6 3 2" xfId="1943"/>
    <cellStyle name="Separador de milhares 3 2 6 3 2 2" xfId="1944"/>
    <cellStyle name="Separador de milhares 3 2 6 3 3" xfId="1945"/>
    <cellStyle name="Separador de milhares 3 2 6 4" xfId="1946"/>
    <cellStyle name="Separador de milhares 3 2 6 4 2" xfId="1947"/>
    <cellStyle name="Separador de milhares 3 2 6 4 2 2" xfId="1948"/>
    <cellStyle name="Separador de milhares 3 2 6 4 3" xfId="1949"/>
    <cellStyle name="Separador de milhares 3 2 6 5" xfId="1950"/>
    <cellStyle name="Separador de milhares 3 2 6 5 2" xfId="1951"/>
    <cellStyle name="Separador de milhares 3 2 6 6" xfId="1952"/>
    <cellStyle name="Separador de milhares 3 2 6 6 2" xfId="1953"/>
    <cellStyle name="Separador de milhares 3 2 6 7" xfId="1954"/>
    <cellStyle name="Separador de milhares 3 2 6 7 2" xfId="1955"/>
    <cellStyle name="Separador de milhares 3 2 6 8" xfId="1956"/>
    <cellStyle name="Separador de milhares 3 2 7" xfId="1957"/>
    <cellStyle name="Separador de milhares 3 2 7 2" xfId="1958"/>
    <cellStyle name="Separador de milhares 3 2 7 2 2" xfId="1959"/>
    <cellStyle name="Separador de milhares 3 2 7 2 2 2" xfId="1960"/>
    <cellStyle name="Separador de milhares 3 2 7 2 3" xfId="1961"/>
    <cellStyle name="Separador de milhares 3 2 7 3" xfId="1962"/>
    <cellStyle name="Separador de milhares 3 2 7 3 2" xfId="1963"/>
    <cellStyle name="Separador de milhares 3 2 7 3 2 2" xfId="1964"/>
    <cellStyle name="Separador de milhares 3 2 7 3 3" xfId="1965"/>
    <cellStyle name="Separador de milhares 3 2 7 4" xfId="1966"/>
    <cellStyle name="Separador de milhares 3 2 7 4 2" xfId="1967"/>
    <cellStyle name="Separador de milhares 3 2 7 4 2 2" xfId="1968"/>
    <cellStyle name="Separador de milhares 3 2 7 4 3" xfId="1969"/>
    <cellStyle name="Separador de milhares 3 2 7 5" xfId="1970"/>
    <cellStyle name="Separador de milhares 3 2 7 5 2" xfId="1971"/>
    <cellStyle name="Separador de milhares 3 2 7 6" xfId="1972"/>
    <cellStyle name="Separador de milhares 3 2 7 6 2" xfId="1973"/>
    <cellStyle name="Separador de milhares 3 2 7 7" xfId="1974"/>
    <cellStyle name="Separador de milhares 3 2 7 7 2" xfId="1975"/>
    <cellStyle name="Separador de milhares 3 2 7 8" xfId="1976"/>
    <cellStyle name="Separador de milhares 3 2 8" xfId="1977"/>
    <cellStyle name="Separador de milhares 3 2 8 2" xfId="1978"/>
    <cellStyle name="Separador de milhares 3 2 8 2 2" xfId="1979"/>
    <cellStyle name="Separador de milhares 3 2 8 2 2 2" xfId="1980"/>
    <cellStyle name="Separador de milhares 3 2 8 2 3" xfId="1981"/>
    <cellStyle name="Separador de milhares 3 2 8 3" xfId="1982"/>
    <cellStyle name="Separador de milhares 3 2 8 3 2" xfId="1983"/>
    <cellStyle name="Separador de milhares 3 2 8 3 2 2" xfId="1984"/>
    <cellStyle name="Separador de milhares 3 2 8 3 3" xfId="1985"/>
    <cellStyle name="Separador de milhares 3 2 8 4" xfId="1986"/>
    <cellStyle name="Separador de milhares 3 2 8 4 2" xfId="1987"/>
    <cellStyle name="Separador de milhares 3 2 8 4 2 2" xfId="1988"/>
    <cellStyle name="Separador de milhares 3 2 8 4 3" xfId="1989"/>
    <cellStyle name="Separador de milhares 3 2 8 5" xfId="1990"/>
    <cellStyle name="Separador de milhares 3 2 8 5 2" xfId="1991"/>
    <cellStyle name="Separador de milhares 3 2 8 6" xfId="1992"/>
    <cellStyle name="Separador de milhares 3 2 8 6 2" xfId="1993"/>
    <cellStyle name="Separador de milhares 3 2 8 7" xfId="1994"/>
    <cellStyle name="Separador de milhares 3 2 8 7 2" xfId="1995"/>
    <cellStyle name="Separador de milhares 3 2 8 8" xfId="1996"/>
    <cellStyle name="Separador de milhares 3 2 9" xfId="1997"/>
    <cellStyle name="Separador de milhares 3 2 9 2" xfId="1998"/>
    <cellStyle name="Separador de milhares 3 2 9 2 2" xfId="1999"/>
    <cellStyle name="Separador de milhares 3 2 9 2 2 2" xfId="2000"/>
    <cellStyle name="Separador de milhares 3 2 9 2 3" xfId="2001"/>
    <cellStyle name="Separador de milhares 3 2 9 3" xfId="2002"/>
    <cellStyle name="Separador de milhares 3 2 9 3 2" xfId="2003"/>
    <cellStyle name="Separador de milhares 3 2 9 3 2 2" xfId="2004"/>
    <cellStyle name="Separador de milhares 3 2 9 3 3" xfId="2005"/>
    <cellStyle name="Separador de milhares 3 2 9 4" xfId="2006"/>
    <cellStyle name="Separador de milhares 3 2 9 4 2" xfId="2007"/>
    <cellStyle name="Separador de milhares 3 2 9 4 2 2" xfId="2008"/>
    <cellStyle name="Separador de milhares 3 2 9 4 3" xfId="2009"/>
    <cellStyle name="Separador de milhares 3 2 9 5" xfId="2010"/>
    <cellStyle name="Separador de milhares 3 2 9 5 2" xfId="2011"/>
    <cellStyle name="Separador de milhares 3 2 9 6" xfId="2012"/>
    <cellStyle name="Separador de milhares 3 2 9 6 2" xfId="2013"/>
    <cellStyle name="Separador de milhares 3 2 9 7" xfId="2014"/>
    <cellStyle name="Separador de milhares 3 2 9 7 2" xfId="2015"/>
    <cellStyle name="Separador de milhares 3 2 9 8" xfId="2016"/>
    <cellStyle name="Separador de milhares 3 3" xfId="2017"/>
    <cellStyle name="Separador de milhares 3 3 2" xfId="2018"/>
    <cellStyle name="Separador de milhares 3 3 2 2" xfId="2019"/>
    <cellStyle name="Separador de milhares 3 3 2 2 2" xfId="2020"/>
    <cellStyle name="Separador de milhares 3 3 2 3" xfId="2021"/>
    <cellStyle name="Separador de milhares 3 3 2 3 2" xfId="2022"/>
    <cellStyle name="Separador de milhares 3 3 2 4" xfId="2023"/>
    <cellStyle name="Separador de milhares 3 3 2 4 2" xfId="2024"/>
    <cellStyle name="Separador de milhares 3 3 2 5" xfId="2025"/>
    <cellStyle name="Separador de milhares 3 3 3" xfId="2026"/>
    <cellStyle name="Separador de milhares 3 3 3 2" xfId="2027"/>
    <cellStyle name="Separador de milhares 3 3 4" xfId="2028"/>
    <cellStyle name="Separador de milhares 3 3 4 2" xfId="2029"/>
    <cellStyle name="Separador de milhares 3 3 4 2 2" xfId="2030"/>
    <cellStyle name="Separador de milhares 3 3 4 3" xfId="2031"/>
    <cellStyle name="Separador de milhares 3 3 5" xfId="2032"/>
    <cellStyle name="Separador de milhares 3 4" xfId="2033"/>
    <cellStyle name="Separador de milhares 3 4 2" xfId="2034"/>
    <cellStyle name="Separador de milhares 3 4 2 2" xfId="2035"/>
    <cellStyle name="Separador de milhares 3 4 2 2 2" xfId="2036"/>
    <cellStyle name="Separador de milhares 3 4 2 3" xfId="2037"/>
    <cellStyle name="Separador de milhares 3 4 2 3 2" xfId="2038"/>
    <cellStyle name="Separador de milhares 3 4 2 4" xfId="2039"/>
    <cellStyle name="Separador de milhares 3 4 2 4 2" xfId="2040"/>
    <cellStyle name="Separador de milhares 3 4 2 5" xfId="2041"/>
    <cellStyle name="Separador de milhares 3 4 3" xfId="2042"/>
    <cellStyle name="Separador de milhares 3 4 3 2" xfId="2043"/>
    <cellStyle name="Separador de milhares 3 4 4" xfId="2044"/>
    <cellStyle name="Separador de milhares 3 4 4 2" xfId="2045"/>
    <cellStyle name="Separador de milhares 3 4 4 2 2" xfId="2046"/>
    <cellStyle name="Separador de milhares 3 4 4 3" xfId="2047"/>
    <cellStyle name="Separador de milhares 3 4 5" xfId="2048"/>
    <cellStyle name="Separador de milhares 3 5" xfId="2049"/>
    <cellStyle name="Separador de milhares 3 5 2" xfId="2050"/>
    <cellStyle name="Separador de milhares 3 6" xfId="2051"/>
    <cellStyle name="Separador de milhares 3 6 2" xfId="2052"/>
    <cellStyle name="Separador de milhares 3 6 2 2" xfId="2053"/>
    <cellStyle name="Separador de milhares 3 6 3" xfId="2054"/>
    <cellStyle name="Separador de milhares 3 7" xfId="2055"/>
    <cellStyle name="Separador de milhares 3 7 2" xfId="2056"/>
    <cellStyle name="Separador de milhares 3 7 2 2" xfId="2057"/>
    <cellStyle name="Separador de milhares 3 7 3" xfId="2058"/>
    <cellStyle name="Separador de milhares 3 8" xfId="2059"/>
    <cellStyle name="Separador de milhares 3 8 2" xfId="2060"/>
    <cellStyle name="Separador de milhares 3 8 2 2" xfId="2061"/>
    <cellStyle name="Separador de milhares 3 8 3" xfId="2062"/>
    <cellStyle name="Separador de milhares 3 9" xfId="2063"/>
    <cellStyle name="Separador de milhares 3 9 2" xfId="2064"/>
    <cellStyle name="Separador de milhares 3 9 2 2" xfId="2065"/>
    <cellStyle name="Separador de milhares 3 9 2 2 2" xfId="2066"/>
    <cellStyle name="Separador de milhares 3 9 2 3" xfId="2067"/>
    <cellStyle name="Separador de milhares 3 9 3" xfId="2068"/>
    <cellStyle name="Separador de milhares 3 9 3 2" xfId="2069"/>
    <cellStyle name="Separador de milhares 3 9 3 2 2" xfId="2070"/>
    <cellStyle name="Separador de milhares 3 9 3 3" xfId="2071"/>
    <cellStyle name="Separador de milhares 3 9 4" xfId="2072"/>
    <cellStyle name="Separador de milhares 4" xfId="2073"/>
    <cellStyle name="Separador de milhares 4 10" xfId="2074"/>
    <cellStyle name="Separador de milhares 4 10 2" xfId="2075"/>
    <cellStyle name="Separador de milhares 4 10 2 2" xfId="2076"/>
    <cellStyle name="Separador de milhares 4 10 2 2 2" xfId="2077"/>
    <cellStyle name="Separador de milhares 4 10 2 3" xfId="2078"/>
    <cellStyle name="Separador de milhares 4 10 3" xfId="2079"/>
    <cellStyle name="Separador de milhares 4 10 3 2" xfId="2080"/>
    <cellStyle name="Separador de milhares 4 10 3 2 2" xfId="2081"/>
    <cellStyle name="Separador de milhares 4 10 3 3" xfId="2082"/>
    <cellStyle name="Separador de milhares 4 10 4" xfId="2083"/>
    <cellStyle name="Separador de milhares 4 10 4 2" xfId="2084"/>
    <cellStyle name="Separador de milhares 4 10 4 2 2" xfId="2085"/>
    <cellStyle name="Separador de milhares 4 10 4 3" xfId="2086"/>
    <cellStyle name="Separador de milhares 4 10 5" xfId="2087"/>
    <cellStyle name="Separador de milhares 4 10 5 2" xfId="2088"/>
    <cellStyle name="Separador de milhares 4 10 5 2 2" xfId="2089"/>
    <cellStyle name="Separador de milhares 4 10 5 3" xfId="2090"/>
    <cellStyle name="Separador de milhares 4 10 6" xfId="2091"/>
    <cellStyle name="Separador de milhares 4 10 6 2" xfId="2092"/>
    <cellStyle name="Separador de milhares 4 10 6 2 2" xfId="2093"/>
    <cellStyle name="Separador de milhares 4 10 6 3" xfId="2094"/>
    <cellStyle name="Separador de milhares 4 10 7" xfId="2095"/>
    <cellStyle name="Separador de milhares 4 10 7 2" xfId="2096"/>
    <cellStyle name="Separador de milhares 4 10 8" xfId="2097"/>
    <cellStyle name="Separador de milhares 4 11" xfId="2098"/>
    <cellStyle name="Separador de milhares 4 11 2" xfId="2099"/>
    <cellStyle name="Separador de milhares 4 11 2 2" xfId="2100"/>
    <cellStyle name="Separador de milhares 4 11 2 2 2" xfId="2101"/>
    <cellStyle name="Separador de milhares 4 11 2 3" xfId="2102"/>
    <cellStyle name="Separador de milhares 4 11 3" xfId="2103"/>
    <cellStyle name="Separador de milhares 4 11 3 2" xfId="2104"/>
    <cellStyle name="Separador de milhares 4 11 3 2 2" xfId="2105"/>
    <cellStyle name="Separador de milhares 4 11 3 3" xfId="2106"/>
    <cellStyle name="Separador de milhares 4 11 4" xfId="2107"/>
    <cellStyle name="Separador de milhares 4 11 4 2" xfId="2108"/>
    <cellStyle name="Separador de milhares 4 11 4 2 2" xfId="2109"/>
    <cellStyle name="Separador de milhares 4 11 4 3" xfId="2110"/>
    <cellStyle name="Separador de milhares 4 11 5" xfId="2111"/>
    <cellStyle name="Separador de milhares 4 11 5 2" xfId="2112"/>
    <cellStyle name="Separador de milhares 4 11 5 2 2" xfId="2113"/>
    <cellStyle name="Separador de milhares 4 11 5 3" xfId="2114"/>
    <cellStyle name="Separador de milhares 4 11 6" xfId="2115"/>
    <cellStyle name="Separador de milhares 4 11 6 2" xfId="2116"/>
    <cellStyle name="Separador de milhares 4 11 6 2 2" xfId="2117"/>
    <cellStyle name="Separador de milhares 4 11 6 3" xfId="2118"/>
    <cellStyle name="Separador de milhares 4 11 7" xfId="2119"/>
    <cellStyle name="Separador de milhares 4 11 7 2" xfId="2120"/>
    <cellStyle name="Separador de milhares 4 11 8" xfId="2121"/>
    <cellStyle name="Separador de milhares 4 12" xfId="2122"/>
    <cellStyle name="Separador de milhares 4 12 2" xfId="2123"/>
    <cellStyle name="Separador de milhares 4 12 2 2" xfId="2124"/>
    <cellStyle name="Separador de milhares 4 12 3" xfId="2125"/>
    <cellStyle name="Separador de milhares 4 13" xfId="2126"/>
    <cellStyle name="Separador de milhares 4 13 2" xfId="2127"/>
    <cellStyle name="Separador de milhares 4 13 2 2" xfId="2128"/>
    <cellStyle name="Separador de milhares 4 13 3" xfId="2129"/>
    <cellStyle name="Separador de milhares 4 14" xfId="2130"/>
    <cellStyle name="Separador de milhares 4 14 2" xfId="2131"/>
    <cellStyle name="Separador de milhares 4 14 2 2" xfId="2132"/>
    <cellStyle name="Separador de milhares 4 14 3" xfId="2133"/>
    <cellStyle name="Separador de milhares 4 15" xfId="2134"/>
    <cellStyle name="Separador de milhares 4 15 2" xfId="2135"/>
    <cellStyle name="Separador de milhares 4 15 2 2" xfId="2136"/>
    <cellStyle name="Separador de milhares 4 15 2 2 2" xfId="2137"/>
    <cellStyle name="Separador de milhares 4 15 2 3" xfId="2138"/>
    <cellStyle name="Separador de milhares 4 15 3" xfId="2139"/>
    <cellStyle name="Separador de milhares 4 15 3 2" xfId="2140"/>
    <cellStyle name="Separador de milhares 4 15 3 2 2" xfId="2141"/>
    <cellStyle name="Separador de milhares 4 15 3 3" xfId="2142"/>
    <cellStyle name="Separador de milhares 4 15 4" xfId="2143"/>
    <cellStyle name="Separador de milhares 4 16" xfId="2144"/>
    <cellStyle name="Separador de milhares 4 16 2" xfId="2145"/>
    <cellStyle name="Separador de milhares 4 16 2 2" xfId="2146"/>
    <cellStyle name="Separador de milhares 4 16 3" xfId="2147"/>
    <cellStyle name="Separador de milhares 4 17" xfId="2148"/>
    <cellStyle name="Separador de milhares 4 17 2" xfId="2149"/>
    <cellStyle name="Separador de milhares 4 17 2 2" xfId="2150"/>
    <cellStyle name="Separador de milhares 4 17 3" xfId="2151"/>
    <cellStyle name="Separador de milhares 4 18" xfId="2152"/>
    <cellStyle name="Separador de milhares 4 18 2" xfId="2153"/>
    <cellStyle name="Separador de milhares 4 18 2 2" xfId="2154"/>
    <cellStyle name="Separador de milhares 4 18 3" xfId="2155"/>
    <cellStyle name="Separador de milhares 4 19" xfId="2156"/>
    <cellStyle name="Separador de milhares 4 19 2" xfId="2157"/>
    <cellStyle name="Separador de milhares 4 19 2 2" xfId="2158"/>
    <cellStyle name="Separador de milhares 4 19 3" xfId="2159"/>
    <cellStyle name="Separador de milhares 4 2" xfId="2160"/>
    <cellStyle name="Separador de milhares 4 2 10" xfId="2161"/>
    <cellStyle name="Separador de milhares 4 2 10 2" xfId="2162"/>
    <cellStyle name="Separador de milhares 4 2 11" xfId="2163"/>
    <cellStyle name="Separador de milhares 4 2 11 2" xfId="2164"/>
    <cellStyle name="Separador de milhares 4 2 11 2 2" xfId="2165"/>
    <cellStyle name="Separador de milhares 4 2 11 3" xfId="2166"/>
    <cellStyle name="Separador de milhares 4 2 12" xfId="2167"/>
    <cellStyle name="Separador de milhares 4 2 2" xfId="2168"/>
    <cellStyle name="Separador de milhares 4 2 2 2" xfId="2169"/>
    <cellStyle name="Separador de milhares 4 2 2 2 2" xfId="2170"/>
    <cellStyle name="Separador de milhares 4 2 2 3" xfId="2171"/>
    <cellStyle name="Separador de milhares 4 2 2 3 2" xfId="2172"/>
    <cellStyle name="Separador de milhares 4 2 2 4" xfId="2173"/>
    <cellStyle name="Separador de milhares 4 2 2 4 2" xfId="2174"/>
    <cellStyle name="Separador de milhares 4 2 2 5" xfId="2175"/>
    <cellStyle name="Separador de milhares 4 2 3" xfId="2176"/>
    <cellStyle name="Separador de milhares 4 2 3 2" xfId="2177"/>
    <cellStyle name="Separador de milhares 4 2 4" xfId="2178"/>
    <cellStyle name="Separador de milhares 4 2 4 2" xfId="2179"/>
    <cellStyle name="Separador de milhares 4 2 5" xfId="2180"/>
    <cellStyle name="Separador de milhares 4 2 5 2" xfId="2181"/>
    <cellStyle name="Separador de milhares 4 2 6" xfId="2182"/>
    <cellStyle name="Separador de milhares 4 2 6 2" xfId="2183"/>
    <cellStyle name="Separador de milhares 4 2 7" xfId="2184"/>
    <cellStyle name="Separador de milhares 4 2 7 2" xfId="2185"/>
    <cellStyle name="Separador de milhares 4 2 8" xfId="2186"/>
    <cellStyle name="Separador de milhares 4 2 8 2" xfId="2187"/>
    <cellStyle name="Separador de milhares 4 2 9" xfId="2188"/>
    <cellStyle name="Separador de milhares 4 2 9 2" xfId="2189"/>
    <cellStyle name="Separador de milhares 4 20" xfId="2190"/>
    <cellStyle name="Separador de milhares 4 20 2" xfId="2191"/>
    <cellStyle name="Separador de milhares 4 21" xfId="2192"/>
    <cellStyle name="Separador de milhares 4 21 2" xfId="2193"/>
    <cellStyle name="Separador de milhares 4 22" xfId="2194"/>
    <cellStyle name="Separador de milhares 4 22 2" xfId="2195"/>
    <cellStyle name="Separador de milhares 4 23" xfId="2196"/>
    <cellStyle name="Separador de milhares 4 3" xfId="2197"/>
    <cellStyle name="Separador de milhares 4 3 2" xfId="2198"/>
    <cellStyle name="Separador de milhares 4 3 2 2" xfId="2199"/>
    <cellStyle name="Separador de milhares 4 3 2 2 2" xfId="2200"/>
    <cellStyle name="Separador de milhares 4 3 2 3" xfId="2201"/>
    <cellStyle name="Separador de milhares 4 3 2 3 2" xfId="2202"/>
    <cellStyle name="Separador de milhares 4 3 2 4" xfId="2203"/>
    <cellStyle name="Separador de milhares 4 3 2 4 2" xfId="2204"/>
    <cellStyle name="Separador de milhares 4 3 2 5" xfId="2205"/>
    <cellStyle name="Separador de milhares 4 3 3" xfId="2206"/>
    <cellStyle name="Separador de milhares 4 3 3 2" xfId="2207"/>
    <cellStyle name="Separador de milhares 4 3 4" xfId="2208"/>
    <cellStyle name="Separador de milhares 4 3 4 2" xfId="2209"/>
    <cellStyle name="Separador de milhares 4 3 4 2 2" xfId="2210"/>
    <cellStyle name="Separador de milhares 4 3 4 3" xfId="2211"/>
    <cellStyle name="Separador de milhares 4 3 5" xfId="2212"/>
    <cellStyle name="Separador de milhares 4 4" xfId="2213"/>
    <cellStyle name="Separador de milhares 4 4 2" xfId="2214"/>
    <cellStyle name="Separador de milhares 4 4 2 2" xfId="2215"/>
    <cellStyle name="Separador de milhares 4 4 2 2 2" xfId="2216"/>
    <cellStyle name="Separador de milhares 4 4 2 3" xfId="2217"/>
    <cellStyle name="Separador de milhares 4 4 2 3 2" xfId="2218"/>
    <cellStyle name="Separador de milhares 4 4 2 4" xfId="2219"/>
    <cellStyle name="Separador de milhares 4 4 2 4 2" xfId="2220"/>
    <cellStyle name="Separador de milhares 4 4 2 5" xfId="2221"/>
    <cellStyle name="Separador de milhares 4 4 3" xfId="2222"/>
    <cellStyle name="Separador de milhares 4 4 3 2" xfId="2223"/>
    <cellStyle name="Separador de milhares 4 4 4" xfId="2224"/>
    <cellStyle name="Separador de milhares 4 4 4 2" xfId="2225"/>
    <cellStyle name="Separador de milhares 4 4 4 2 2" xfId="2226"/>
    <cellStyle name="Separador de milhares 4 4 4 3" xfId="2227"/>
    <cellStyle name="Separador de milhares 4 4 5" xfId="2228"/>
    <cellStyle name="Separador de milhares 4 5" xfId="2229"/>
    <cellStyle name="Separador de milhares 4 5 2" xfId="2230"/>
    <cellStyle name="Separador de milhares 4 5 2 2" xfId="2231"/>
    <cellStyle name="Separador de milhares 4 5 2 2 2" xfId="2232"/>
    <cellStyle name="Separador de milhares 4 5 2 3" xfId="2233"/>
    <cellStyle name="Separador de milhares 4 5 3" xfId="2234"/>
    <cellStyle name="Separador de milhares 4 5 3 2" xfId="2235"/>
    <cellStyle name="Separador de milhares 4 5 3 2 2" xfId="2236"/>
    <cellStyle name="Separador de milhares 4 5 3 3" xfId="2237"/>
    <cellStyle name="Separador de milhares 4 5 4" xfId="2238"/>
    <cellStyle name="Separador de milhares 4 5 4 2" xfId="2239"/>
    <cellStyle name="Separador de milhares 4 5 4 2 2" xfId="2240"/>
    <cellStyle name="Separador de milhares 4 5 4 3" xfId="2241"/>
    <cellStyle name="Separador de milhares 4 5 5" xfId="2242"/>
    <cellStyle name="Separador de milhares 4 5 5 2" xfId="2243"/>
    <cellStyle name="Separador de milhares 4 5 6" xfId="2244"/>
    <cellStyle name="Separador de milhares 4 5 6 2" xfId="2245"/>
    <cellStyle name="Separador de milhares 4 5 7" xfId="2246"/>
    <cellStyle name="Separador de milhares 4 5 7 2" xfId="2247"/>
    <cellStyle name="Separador de milhares 4 5 8" xfId="2248"/>
    <cellStyle name="Separador de milhares 4 6" xfId="2249"/>
    <cellStyle name="Separador de milhares 4 6 2" xfId="2250"/>
    <cellStyle name="Separador de milhares 4 6 2 2" xfId="2251"/>
    <cellStyle name="Separador de milhares 4 6 2 2 2" xfId="2252"/>
    <cellStyle name="Separador de milhares 4 6 2 3" xfId="2253"/>
    <cellStyle name="Separador de milhares 4 6 3" xfId="2254"/>
    <cellStyle name="Separador de milhares 4 6 3 2" xfId="2255"/>
    <cellStyle name="Separador de milhares 4 6 3 2 2" xfId="2256"/>
    <cellStyle name="Separador de milhares 4 6 3 3" xfId="2257"/>
    <cellStyle name="Separador de milhares 4 6 4" xfId="2258"/>
    <cellStyle name="Separador de milhares 4 6 4 2" xfId="2259"/>
    <cellStyle name="Separador de milhares 4 6 4 2 2" xfId="2260"/>
    <cellStyle name="Separador de milhares 4 6 4 3" xfId="2261"/>
    <cellStyle name="Separador de milhares 4 6 5" xfId="2262"/>
    <cellStyle name="Separador de milhares 4 6 5 2" xfId="2263"/>
    <cellStyle name="Separador de milhares 4 6 6" xfId="2264"/>
    <cellStyle name="Separador de milhares 4 6 6 2" xfId="2265"/>
    <cellStyle name="Separador de milhares 4 6 7" xfId="2266"/>
    <cellStyle name="Separador de milhares 4 6 7 2" xfId="2267"/>
    <cellStyle name="Separador de milhares 4 6 8" xfId="2268"/>
    <cellStyle name="Separador de milhares 4 7" xfId="2269"/>
    <cellStyle name="Separador de milhares 4 7 2" xfId="2270"/>
    <cellStyle name="Separador de milhares 4 7 2 2" xfId="2271"/>
    <cellStyle name="Separador de milhares 4 7 2 2 2" xfId="2272"/>
    <cellStyle name="Separador de milhares 4 7 2 3" xfId="2273"/>
    <cellStyle name="Separador de milhares 4 7 3" xfId="2274"/>
    <cellStyle name="Separador de milhares 4 7 3 2" xfId="2275"/>
    <cellStyle name="Separador de milhares 4 7 3 2 2" xfId="2276"/>
    <cellStyle name="Separador de milhares 4 7 3 3" xfId="2277"/>
    <cellStyle name="Separador de milhares 4 7 4" xfId="2278"/>
    <cellStyle name="Separador de milhares 4 7 4 2" xfId="2279"/>
    <cellStyle name="Separador de milhares 4 7 4 2 2" xfId="2280"/>
    <cellStyle name="Separador de milhares 4 7 4 3" xfId="2281"/>
    <cellStyle name="Separador de milhares 4 7 5" xfId="2282"/>
    <cellStyle name="Separador de milhares 4 7 5 2" xfId="2283"/>
    <cellStyle name="Separador de milhares 4 7 5 2 2" xfId="2284"/>
    <cellStyle name="Separador de milhares 4 7 5 3" xfId="2285"/>
    <cellStyle name="Separador de milhares 4 7 6" xfId="2286"/>
    <cellStyle name="Separador de milhares 4 7 6 2" xfId="2287"/>
    <cellStyle name="Separador de milhares 4 7 6 2 2" xfId="2288"/>
    <cellStyle name="Separador de milhares 4 7 6 3" xfId="2289"/>
    <cellStyle name="Separador de milhares 4 7 7" xfId="2290"/>
    <cellStyle name="Separador de milhares 4 7 7 2" xfId="2291"/>
    <cellStyle name="Separador de milhares 4 7 8" xfId="2292"/>
    <cellStyle name="Separador de milhares 4 8" xfId="2293"/>
    <cellStyle name="Separador de milhares 4 8 2" xfId="2294"/>
    <cellStyle name="Separador de milhares 4 8 2 2" xfId="2295"/>
    <cellStyle name="Separador de milhares 4 8 2 2 2" xfId="2296"/>
    <cellStyle name="Separador de milhares 4 8 2 3" xfId="2297"/>
    <cellStyle name="Separador de milhares 4 8 3" xfId="2298"/>
    <cellStyle name="Separador de milhares 4 8 3 2" xfId="2299"/>
    <cellStyle name="Separador de milhares 4 8 3 2 2" xfId="2300"/>
    <cellStyle name="Separador de milhares 4 8 3 3" xfId="2301"/>
    <cellStyle name="Separador de milhares 4 8 4" xfId="2302"/>
    <cellStyle name="Separador de milhares 4 8 4 2" xfId="2303"/>
    <cellStyle name="Separador de milhares 4 8 4 2 2" xfId="2304"/>
    <cellStyle name="Separador de milhares 4 8 4 3" xfId="2305"/>
    <cellStyle name="Separador de milhares 4 8 5" xfId="2306"/>
    <cellStyle name="Separador de milhares 4 8 5 2" xfId="2307"/>
    <cellStyle name="Separador de milhares 4 8 5 2 2" xfId="2308"/>
    <cellStyle name="Separador de milhares 4 8 5 3" xfId="2309"/>
    <cellStyle name="Separador de milhares 4 8 6" xfId="2310"/>
    <cellStyle name="Separador de milhares 4 8 6 2" xfId="2311"/>
    <cellStyle name="Separador de milhares 4 8 6 2 2" xfId="2312"/>
    <cellStyle name="Separador de milhares 4 8 6 3" xfId="2313"/>
    <cellStyle name="Separador de milhares 4 8 7" xfId="2314"/>
    <cellStyle name="Separador de milhares 4 8 7 2" xfId="2315"/>
    <cellStyle name="Separador de milhares 4 8 8" xfId="2316"/>
    <cellStyle name="Separador de milhares 4 9" xfId="2317"/>
    <cellStyle name="Separador de milhares 4 9 2" xfId="2318"/>
    <cellStyle name="Separador de milhares 4 9 2 2" xfId="2319"/>
    <cellStyle name="Separador de milhares 4 9 2 2 2" xfId="2320"/>
    <cellStyle name="Separador de milhares 4 9 2 3" xfId="2321"/>
    <cellStyle name="Separador de milhares 4 9 3" xfId="2322"/>
    <cellStyle name="Separador de milhares 4 9 3 2" xfId="2323"/>
    <cellStyle name="Separador de milhares 4 9 3 2 2" xfId="2324"/>
    <cellStyle name="Separador de milhares 4 9 3 3" xfId="2325"/>
    <cellStyle name="Separador de milhares 4 9 4" xfId="2326"/>
    <cellStyle name="Separador de milhares 4 9 4 2" xfId="2327"/>
    <cellStyle name="Separador de milhares 4 9 4 2 2" xfId="2328"/>
    <cellStyle name="Separador de milhares 4 9 4 3" xfId="2329"/>
    <cellStyle name="Separador de milhares 4 9 5" xfId="2330"/>
    <cellStyle name="Separador de milhares 4 9 5 2" xfId="2331"/>
    <cellStyle name="Separador de milhares 4 9 5 2 2" xfId="2332"/>
    <cellStyle name="Separador de milhares 4 9 5 3" xfId="2333"/>
    <cellStyle name="Separador de milhares 4 9 6" xfId="2334"/>
    <cellStyle name="Separador de milhares 4 9 6 2" xfId="2335"/>
    <cellStyle name="Separador de milhares 4 9 6 2 2" xfId="2336"/>
    <cellStyle name="Separador de milhares 4 9 6 3" xfId="2337"/>
    <cellStyle name="Separador de milhares 4 9 7" xfId="2338"/>
    <cellStyle name="Separador de milhares 4 9 7 2" xfId="2339"/>
    <cellStyle name="Separador de milhares 4 9 8" xfId="2340"/>
    <cellStyle name="Separador de milhares 5" xfId="2341"/>
    <cellStyle name="Separador de milhares 5 2" xfId="2342"/>
    <cellStyle name="Separador de milhares 5 2 2" xfId="2343"/>
    <cellStyle name="Separador de milhares 5 2 2 2" xfId="2344"/>
    <cellStyle name="Separador de milhares 5 2 3" xfId="2345"/>
    <cellStyle name="Separador de milhares 5 3" xfId="2346"/>
    <cellStyle name="Separador de milhares 5 3 2" xfId="2347"/>
    <cellStyle name="Separador de milhares 5 3 2 2" xfId="2348"/>
    <cellStyle name="Separador de milhares 5 3 3" xfId="2349"/>
    <cellStyle name="Separador de milhares 5 4" xfId="2350"/>
    <cellStyle name="Separador de milhares 5 4 2" xfId="2351"/>
    <cellStyle name="Separador de milhares 5 4 2 2" xfId="2352"/>
    <cellStyle name="Separador de milhares 5 4 3" xfId="2353"/>
    <cellStyle name="Separador de milhares 5 5" xfId="2354"/>
    <cellStyle name="Separador de milhares 5 5 2" xfId="2355"/>
    <cellStyle name="Separador de milhares 5 6" xfId="2356"/>
    <cellStyle name="Separador de milhares 5 6 2" xfId="2357"/>
    <cellStyle name="Separador de milhares 5 7" xfId="2358"/>
    <cellStyle name="Separador de milhares 5 7 2" xfId="2359"/>
    <cellStyle name="Separador de milhares 5 8" xfId="2360"/>
    <cellStyle name="Separador de milhares 6" xfId="2361"/>
    <cellStyle name="Separador de milhares 6 2" xfId="2362"/>
    <cellStyle name="Separador de milhares 6 2 2" xfId="2363"/>
    <cellStyle name="Separador de milhares 6 2 2 2" xfId="2364"/>
    <cellStyle name="Separador de milhares 6 2 3" xfId="2365"/>
    <cellStyle name="Separador de milhares 6 3" xfId="2366"/>
    <cellStyle name="Separador de milhares 6 3 2" xfId="2367"/>
    <cellStyle name="Separador de milhares 6 3 2 2" xfId="2368"/>
    <cellStyle name="Separador de milhares 6 3 3" xfId="2369"/>
    <cellStyle name="Separador de milhares 6 4" xfId="2370"/>
    <cellStyle name="Separador de milhares 6 4 2" xfId="2371"/>
    <cellStyle name="Separador de milhares 6 4 2 2" xfId="2372"/>
    <cellStyle name="Separador de milhares 6 4 3" xfId="2373"/>
    <cellStyle name="Separador de milhares 6 5" xfId="2374"/>
    <cellStyle name="Separador de milhares 6 5 2" xfId="2375"/>
    <cellStyle name="Separador de milhares 6 6" xfId="2376"/>
    <cellStyle name="Separador de milhares 6 6 2" xfId="2377"/>
    <cellStyle name="Separador de milhares 6 7" xfId="2378"/>
    <cellStyle name="Separador de milhares 6 7 2" xfId="2379"/>
    <cellStyle name="Separador de milhares 6 8" xfId="2380"/>
    <cellStyle name="Separador de milhares 7" xfId="2381"/>
    <cellStyle name="Separador de milhares 7 2" xfId="2382"/>
    <cellStyle name="Separador de milhares 7 2 2" xfId="2383"/>
    <cellStyle name="Separador de milhares 7 2 2 2" xfId="2384"/>
    <cellStyle name="Separador de milhares 7 2 3" xfId="2385"/>
    <cellStyle name="Separador de milhares 7 2 3 2" xfId="2386"/>
    <cellStyle name="Separador de milhares 7 3" xfId="2387"/>
    <cellStyle name="Separador de milhares 7 3 2" xfId="2388"/>
    <cellStyle name="Separador de milhares 7 4" xfId="2389"/>
    <cellStyle name="Separador de milhares 7 5" xfId="2390"/>
    <cellStyle name="Separador de milhares 8 2" xfId="2391"/>
    <cellStyle name="Separador de milhares 8 2 2" xfId="2392"/>
    <cellStyle name="Separador de milhares 8 3" xfId="2393"/>
    <cellStyle name="Separador de milhares 8 3 2" xfId="2394"/>
    <cellStyle name="TableStyleLight1" xfId="2395"/>
    <cellStyle name="Texto de Aviso 2" xfId="2396"/>
    <cellStyle name="Texto Explicativo 2" xfId="2397"/>
    <cellStyle name="Título 1 1" xfId="2398"/>
    <cellStyle name="Título 1 1 1" xfId="2399"/>
    <cellStyle name="Título 1 1 1 1" xfId="2400"/>
    <cellStyle name="Título 1 1 1 1 1" xfId="2401"/>
    <cellStyle name="Título 1 1_Recursos de infra - TRF3" xfId="2402"/>
    <cellStyle name="Título 1 2" xfId="2403"/>
    <cellStyle name="Título 2 2" xfId="2404"/>
    <cellStyle name="Título 3 2" xfId="2405"/>
    <cellStyle name="Título 4 2" xfId="2406"/>
    <cellStyle name="Título 5" xfId="2407"/>
    <cellStyle name="TITULO1" xfId="2408"/>
    <cellStyle name="TITULO1 10" xfId="2409"/>
    <cellStyle name="TITULO1 10 2" xfId="2410"/>
    <cellStyle name="TITULO1 11" xfId="2411"/>
    <cellStyle name="TITULO1 12" xfId="2412"/>
    <cellStyle name="TITULO1 2" xfId="2413"/>
    <cellStyle name="TITULO1 2 2" xfId="2414"/>
    <cellStyle name="TITULO1 2 2 2" xfId="2415"/>
    <cellStyle name="TITULO1 2 3" xfId="2416"/>
    <cellStyle name="TITULO1 2 3 2" xfId="2417"/>
    <cellStyle name="TITULO1 3" xfId="2418"/>
    <cellStyle name="TITULO1 3 2" xfId="2419"/>
    <cellStyle name="TITULO1 4" xfId="2420"/>
    <cellStyle name="TITULO1 4 2" xfId="2421"/>
    <cellStyle name="TITULO1 5" xfId="2422"/>
    <cellStyle name="TITULO1 5 2" xfId="2423"/>
    <cellStyle name="TITULO1 6" xfId="2424"/>
    <cellStyle name="TITULO1 6 2" xfId="2425"/>
    <cellStyle name="TITULO1 7" xfId="2426"/>
    <cellStyle name="TITULO1 7 2" xfId="2427"/>
    <cellStyle name="TITULO1 8" xfId="2428"/>
    <cellStyle name="TITULO1 8 2" xfId="2429"/>
    <cellStyle name="TITULO1 9" xfId="2430"/>
    <cellStyle name="TITULO1 9 2" xfId="2431"/>
    <cellStyle name="TITULO2" xfId="2432"/>
    <cellStyle name="TITULO2 10" xfId="2433"/>
    <cellStyle name="TITULO2 10 2" xfId="2434"/>
    <cellStyle name="TITULO2 11" xfId="2435"/>
    <cellStyle name="TITULO2 12" xfId="2436"/>
    <cellStyle name="TITULO2 2" xfId="2437"/>
    <cellStyle name="TITULO2 2 2" xfId="2438"/>
    <cellStyle name="TITULO2 2 2 2" xfId="2439"/>
    <cellStyle name="TITULO2 2 3" xfId="2440"/>
    <cellStyle name="TITULO2 2 3 2" xfId="2441"/>
    <cellStyle name="TITULO2 3" xfId="2442"/>
    <cellStyle name="TITULO2 3 2" xfId="2443"/>
    <cellStyle name="TITULO2 4" xfId="2444"/>
    <cellStyle name="TITULO2 4 2" xfId="2445"/>
    <cellStyle name="TITULO2 5" xfId="2446"/>
    <cellStyle name="TITULO2 5 2" xfId="2447"/>
    <cellStyle name="TITULO2 6" xfId="2448"/>
    <cellStyle name="TITULO2 6 2" xfId="2449"/>
    <cellStyle name="TITULO2 7" xfId="2450"/>
    <cellStyle name="TITULO2 7 2" xfId="2451"/>
    <cellStyle name="TITULO2 8" xfId="2452"/>
    <cellStyle name="TITULO2 8 2" xfId="2453"/>
    <cellStyle name="TITULO2 9" xfId="2454"/>
    <cellStyle name="TITULO2 9 2" xfId="2455"/>
    <cellStyle name="Total 2" xfId="2456"/>
    <cellStyle name="Verificar Célula" xfId="2457"/>
    <cellStyle name="Vírgula" xfId="2458" builtinId="3"/>
    <cellStyle name="Vírgula 10" xfId="2459"/>
    <cellStyle name="Vírgula 10 2" xfId="2460"/>
    <cellStyle name="Vírgula 11" xfId="2461"/>
    <cellStyle name="Vírgula 12" xfId="2462"/>
    <cellStyle name="Vírgula 2" xfId="2463"/>
    <cellStyle name="Vírgula 2 2" xfId="2464"/>
    <cellStyle name="Vírgula 2 2 2" xfId="2465"/>
    <cellStyle name="Vírgula 2 3" xfId="2466"/>
    <cellStyle name="Vírgula 2 3 2" xfId="2467"/>
    <cellStyle name="Vírgula 2 4" xfId="2468"/>
    <cellStyle name="Vírgula 3" xfId="2469"/>
    <cellStyle name="Vírgula 3 2" xfId="2470"/>
    <cellStyle name="Vírgula 4" xfId="2471"/>
    <cellStyle name="Vírgula 4 2" xfId="2472"/>
    <cellStyle name="Vírgula 5" xfId="2473"/>
    <cellStyle name="Vírgula 5 2" xfId="2474"/>
    <cellStyle name="Vírgula 6" xfId="2475"/>
    <cellStyle name="Vírgula 6 2" xfId="2476"/>
    <cellStyle name="Vírgula 7" xfId="2477"/>
    <cellStyle name="Vírgula 7 2" xfId="2478"/>
    <cellStyle name="Vírgula 8" xfId="2479"/>
    <cellStyle name="Vírgula 8 2" xfId="2480"/>
    <cellStyle name="Vírgula 9" xfId="2481"/>
    <cellStyle name="Vírgula 9 2" xfId="2482"/>
    <cellStyle name="Vírgula0" xfId="2483"/>
    <cellStyle name="Vírgula0 10" xfId="2484"/>
    <cellStyle name="Vírgula0 10 2" xfId="2485"/>
    <cellStyle name="Vírgula0 11" xfId="2486"/>
    <cellStyle name="Vírgula0 12" xfId="2487"/>
    <cellStyle name="Vírgula0 2" xfId="2488"/>
    <cellStyle name="Vírgula0 2 2" xfId="2489"/>
    <cellStyle name="Vírgula0 2 2 2" xfId="2490"/>
    <cellStyle name="Vírgula0 2 3" xfId="2491"/>
    <cellStyle name="Vírgula0 2 3 2" xfId="2492"/>
    <cellStyle name="Vírgula0 3" xfId="2493"/>
    <cellStyle name="Vírgula0 3 2" xfId="2494"/>
    <cellStyle name="Vírgula0 4" xfId="2495"/>
    <cellStyle name="Vírgula0 4 2" xfId="2496"/>
    <cellStyle name="Vírgula0 5" xfId="2497"/>
    <cellStyle name="Vírgula0 5 2" xfId="2498"/>
    <cellStyle name="Vírgula0 6" xfId="2499"/>
    <cellStyle name="Vírgula0 6 2" xfId="2500"/>
    <cellStyle name="Vírgula0 7" xfId="2501"/>
    <cellStyle name="Vírgula0 7 2" xfId="2502"/>
    <cellStyle name="Vírgula0 8" xfId="2503"/>
    <cellStyle name="Vírgula0 8 2" xfId="2504"/>
    <cellStyle name="Vírgula0 9" xfId="2505"/>
    <cellStyle name="Vírgula0 9 2" xfId="2506"/>
  </cellStyles>
  <dxfs count="0"/>
  <tableStyles count="0" defaultTableStyle="TableStyleMedium2" defaultPivotStyle="PivotStyleLight16"/>
  <colors>
    <mruColors>
      <color rgb="FFE7E5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showGridLines="0" tabSelected="1" topLeftCell="A30" zoomScaleNormal="100" workbookViewId="0">
      <selection activeCell="B35" sqref="B35"/>
    </sheetView>
  </sheetViews>
  <sheetFormatPr defaultRowHeight="15"/>
  <cols>
    <col min="1" max="1" width="6.28515625" bestFit="1" customWidth="1"/>
    <col min="2" max="2" width="10.7109375" style="40" customWidth="1"/>
    <col min="3" max="3" width="53.7109375" style="39" customWidth="1"/>
    <col min="4" max="4" width="35.140625" customWidth="1"/>
    <col min="5" max="5" width="17" style="39" customWidth="1"/>
    <col min="6" max="6" width="20.85546875" style="39" bestFit="1" customWidth="1"/>
    <col min="7" max="7" width="16.5703125" style="39" bestFit="1" customWidth="1"/>
    <col min="8" max="9" width="14.140625" style="39" customWidth="1"/>
    <col min="10" max="10" width="21.42578125" style="36" customWidth="1"/>
    <col min="11" max="11" width="12.5703125" bestFit="1" customWidth="1"/>
    <col min="12" max="13" width="20.28515625" customWidth="1"/>
    <col min="14" max="14" width="13.5703125" bestFit="1" customWidth="1"/>
  </cols>
  <sheetData>
    <row r="1" spans="1:14" ht="23.25">
      <c r="A1" s="191" t="s">
        <v>64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</row>
    <row r="2" spans="1:14" ht="21.75" thickBot="1">
      <c r="A2" s="171" t="s">
        <v>124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</row>
    <row r="3" spans="1:14" ht="15.75" hidden="1" customHeight="1" thickBot="1">
      <c r="B3" s="37"/>
      <c r="K3" s="183" t="s">
        <v>46</v>
      </c>
      <c r="L3" s="183"/>
      <c r="M3" s="62"/>
    </row>
    <row r="4" spans="1:14" ht="41.25" customHeight="1" thickBot="1">
      <c r="A4" s="172" t="s">
        <v>51</v>
      </c>
      <c r="B4" s="176" t="s">
        <v>57</v>
      </c>
      <c r="C4" s="174" t="s">
        <v>53</v>
      </c>
      <c r="D4" s="174" t="s">
        <v>55</v>
      </c>
      <c r="E4" s="174" t="s">
        <v>48</v>
      </c>
      <c r="F4" s="174" t="s">
        <v>37</v>
      </c>
      <c r="G4" s="192" t="s">
        <v>113</v>
      </c>
      <c r="H4" s="193"/>
      <c r="I4" s="194"/>
      <c r="J4" s="184" t="s">
        <v>115</v>
      </c>
      <c r="K4" s="185"/>
      <c r="L4" s="186" t="s">
        <v>47</v>
      </c>
      <c r="M4" s="181" t="s">
        <v>101</v>
      </c>
      <c r="N4" s="176" t="s">
        <v>100</v>
      </c>
    </row>
    <row r="5" spans="1:14" ht="39" thickBot="1">
      <c r="A5" s="173"/>
      <c r="B5" s="177"/>
      <c r="C5" s="178"/>
      <c r="D5" s="175"/>
      <c r="E5" s="175"/>
      <c r="F5" s="175"/>
      <c r="G5" s="103" t="s">
        <v>103</v>
      </c>
      <c r="H5" s="103" t="s">
        <v>104</v>
      </c>
      <c r="I5" s="112" t="s">
        <v>10</v>
      </c>
      <c r="J5" s="104" t="s">
        <v>52</v>
      </c>
      <c r="K5" s="105" t="s">
        <v>54</v>
      </c>
      <c r="L5" s="187"/>
      <c r="M5" s="182"/>
      <c r="N5" s="178"/>
    </row>
    <row r="6" spans="1:14" ht="25.5">
      <c r="A6" s="106">
        <v>1</v>
      </c>
      <c r="B6" s="188">
        <v>1</v>
      </c>
      <c r="C6" s="188" t="s">
        <v>179</v>
      </c>
      <c r="D6" s="143" t="s">
        <v>131</v>
      </c>
      <c r="E6" s="89" t="s">
        <v>59</v>
      </c>
      <c r="F6" s="89" t="s">
        <v>50</v>
      </c>
      <c r="G6" s="107">
        <v>648000</v>
      </c>
      <c r="H6" s="107">
        <v>5000000</v>
      </c>
      <c r="I6" s="107"/>
      <c r="J6" s="90">
        <v>43160</v>
      </c>
      <c r="K6" s="90">
        <v>43374</v>
      </c>
      <c r="L6" s="91" t="s">
        <v>4</v>
      </c>
      <c r="M6" s="92" t="s">
        <v>106</v>
      </c>
      <c r="N6" s="93" t="s">
        <v>82</v>
      </c>
    </row>
    <row r="7" spans="1:14" ht="25.5">
      <c r="A7" s="169">
        <v>2</v>
      </c>
      <c r="B7" s="189"/>
      <c r="C7" s="189"/>
      <c r="D7" s="127" t="s">
        <v>156</v>
      </c>
      <c r="E7" s="94" t="s">
        <v>56</v>
      </c>
      <c r="F7" s="94" t="s">
        <v>50</v>
      </c>
      <c r="G7" s="108">
        <v>450000</v>
      </c>
      <c r="H7" s="108">
        <v>1100000</v>
      </c>
      <c r="I7" s="108" t="s">
        <v>210</v>
      </c>
      <c r="J7" s="95">
        <v>43160</v>
      </c>
      <c r="K7" s="95">
        <v>43374</v>
      </c>
      <c r="L7" s="94" t="s">
        <v>4</v>
      </c>
      <c r="M7" s="96" t="s">
        <v>109</v>
      </c>
      <c r="N7" s="97" t="s">
        <v>82</v>
      </c>
    </row>
    <row r="8" spans="1:14" ht="25.5">
      <c r="A8" s="180"/>
      <c r="B8" s="189"/>
      <c r="C8" s="189"/>
      <c r="D8" s="127" t="s">
        <v>157</v>
      </c>
      <c r="E8" s="94" t="s">
        <v>56</v>
      </c>
      <c r="F8" s="94" t="s">
        <v>50</v>
      </c>
      <c r="G8" s="108">
        <v>200000</v>
      </c>
      <c r="H8" s="108" t="s">
        <v>61</v>
      </c>
      <c r="I8" s="108"/>
      <c r="J8" s="95">
        <v>43160</v>
      </c>
      <c r="K8" s="95">
        <v>43374</v>
      </c>
      <c r="L8" s="94" t="s">
        <v>4</v>
      </c>
      <c r="M8" s="96" t="s">
        <v>109</v>
      </c>
      <c r="N8" s="97" t="s">
        <v>82</v>
      </c>
    </row>
    <row r="9" spans="1:14" ht="25.5">
      <c r="A9" s="180"/>
      <c r="B9" s="189"/>
      <c r="C9" s="189"/>
      <c r="D9" s="127" t="s">
        <v>158</v>
      </c>
      <c r="E9" s="94" t="s">
        <v>56</v>
      </c>
      <c r="F9" s="94" t="s">
        <v>49</v>
      </c>
      <c r="G9" s="108">
        <v>150000</v>
      </c>
      <c r="H9" s="108" t="s">
        <v>61</v>
      </c>
      <c r="I9" s="108"/>
      <c r="J9" s="95">
        <v>43160</v>
      </c>
      <c r="K9" s="95">
        <v>43374</v>
      </c>
      <c r="L9" s="94" t="s">
        <v>4</v>
      </c>
      <c r="M9" s="96" t="s">
        <v>109</v>
      </c>
      <c r="N9" s="97" t="s">
        <v>82</v>
      </c>
    </row>
    <row r="10" spans="1:14" ht="25.5">
      <c r="A10" s="180"/>
      <c r="B10" s="189"/>
      <c r="C10" s="189"/>
      <c r="D10" s="127" t="s">
        <v>159</v>
      </c>
      <c r="E10" s="94" t="s">
        <v>56</v>
      </c>
      <c r="F10" s="94" t="s">
        <v>49</v>
      </c>
      <c r="G10" s="108">
        <v>50000</v>
      </c>
      <c r="H10" s="108" t="s">
        <v>61</v>
      </c>
      <c r="I10" s="108"/>
      <c r="J10" s="95">
        <v>43160</v>
      </c>
      <c r="K10" s="95">
        <v>43374</v>
      </c>
      <c r="L10" s="94" t="s">
        <v>4</v>
      </c>
      <c r="M10" s="96" t="s">
        <v>109</v>
      </c>
      <c r="N10" s="97" t="s">
        <v>82</v>
      </c>
    </row>
    <row r="11" spans="1:14" ht="25.5">
      <c r="A11" s="170"/>
      <c r="B11" s="189"/>
      <c r="C11" s="189"/>
      <c r="D11" s="127" t="s">
        <v>171</v>
      </c>
      <c r="E11" s="94" t="s">
        <v>56</v>
      </c>
      <c r="F11" s="94" t="s">
        <v>49</v>
      </c>
      <c r="G11" s="108">
        <v>50000</v>
      </c>
      <c r="H11" s="108" t="s">
        <v>61</v>
      </c>
      <c r="I11" s="108"/>
      <c r="J11" s="95">
        <v>43160</v>
      </c>
      <c r="K11" s="95">
        <v>43374</v>
      </c>
      <c r="L11" s="94" t="s">
        <v>4</v>
      </c>
      <c r="M11" s="96" t="s">
        <v>109</v>
      </c>
      <c r="N11" s="97" t="s">
        <v>82</v>
      </c>
    </row>
    <row r="12" spans="1:14" ht="25.5">
      <c r="A12" s="169">
        <v>3</v>
      </c>
      <c r="B12" s="189"/>
      <c r="C12" s="189"/>
      <c r="D12" s="126" t="s">
        <v>151</v>
      </c>
      <c r="E12" s="94" t="s">
        <v>56</v>
      </c>
      <c r="F12" s="94" t="s">
        <v>50</v>
      </c>
      <c r="G12" s="108">
        <v>675000</v>
      </c>
      <c r="H12" s="108" t="s">
        <v>61</v>
      </c>
      <c r="I12" s="108"/>
      <c r="J12" s="95">
        <v>43160</v>
      </c>
      <c r="K12" s="95">
        <v>43374</v>
      </c>
      <c r="L12" s="98" t="s">
        <v>4</v>
      </c>
      <c r="M12" s="99" t="s">
        <v>139</v>
      </c>
      <c r="N12" s="97" t="s">
        <v>82</v>
      </c>
    </row>
    <row r="13" spans="1:14" ht="25.5">
      <c r="A13" s="180"/>
      <c r="B13" s="189"/>
      <c r="C13" s="189"/>
      <c r="D13" s="126" t="s">
        <v>152</v>
      </c>
      <c r="E13" s="94" t="s">
        <v>56</v>
      </c>
      <c r="F13" s="94" t="s">
        <v>50</v>
      </c>
      <c r="G13" s="108">
        <v>50000</v>
      </c>
      <c r="H13" s="108" t="s">
        <v>61</v>
      </c>
      <c r="I13" s="108"/>
      <c r="J13" s="95">
        <v>43160</v>
      </c>
      <c r="K13" s="95">
        <v>43374</v>
      </c>
      <c r="L13" s="98" t="s">
        <v>4</v>
      </c>
      <c r="M13" s="99" t="s">
        <v>139</v>
      </c>
      <c r="N13" s="97" t="s">
        <v>82</v>
      </c>
    </row>
    <row r="14" spans="1:14" ht="25.5">
      <c r="A14" s="180"/>
      <c r="B14" s="189"/>
      <c r="C14" s="189"/>
      <c r="D14" s="126" t="s">
        <v>153</v>
      </c>
      <c r="E14" s="94" t="s">
        <v>56</v>
      </c>
      <c r="F14" s="94" t="s">
        <v>50</v>
      </c>
      <c r="G14" s="108">
        <v>25000</v>
      </c>
      <c r="H14" s="108" t="s">
        <v>61</v>
      </c>
      <c r="I14" s="108"/>
      <c r="J14" s="95">
        <v>43160</v>
      </c>
      <c r="K14" s="95">
        <v>43374</v>
      </c>
      <c r="L14" s="98" t="s">
        <v>4</v>
      </c>
      <c r="M14" s="99" t="s">
        <v>139</v>
      </c>
      <c r="N14" s="97" t="s">
        <v>82</v>
      </c>
    </row>
    <row r="15" spans="1:14" ht="25.5">
      <c r="A15" s="180"/>
      <c r="B15" s="189"/>
      <c r="C15" s="189"/>
      <c r="D15" s="126" t="s">
        <v>154</v>
      </c>
      <c r="E15" s="94" t="s">
        <v>56</v>
      </c>
      <c r="F15" s="94" t="s">
        <v>50</v>
      </c>
      <c r="G15" s="108">
        <v>25000</v>
      </c>
      <c r="H15" s="108" t="s">
        <v>61</v>
      </c>
      <c r="I15" s="108"/>
      <c r="J15" s="95">
        <v>43160</v>
      </c>
      <c r="K15" s="95">
        <v>43374</v>
      </c>
      <c r="L15" s="98" t="s">
        <v>4</v>
      </c>
      <c r="M15" s="99" t="s">
        <v>139</v>
      </c>
      <c r="N15" s="97" t="s">
        <v>82</v>
      </c>
    </row>
    <row r="16" spans="1:14" ht="25.5">
      <c r="A16" s="170"/>
      <c r="B16" s="190"/>
      <c r="C16" s="189"/>
      <c r="D16" s="126" t="s">
        <v>155</v>
      </c>
      <c r="E16" s="94" t="s">
        <v>56</v>
      </c>
      <c r="F16" s="94" t="s">
        <v>50</v>
      </c>
      <c r="G16" s="108">
        <v>25000</v>
      </c>
      <c r="H16" s="108" t="s">
        <v>61</v>
      </c>
      <c r="I16" s="108"/>
      <c r="J16" s="95">
        <v>43160</v>
      </c>
      <c r="K16" s="95">
        <v>43374</v>
      </c>
      <c r="L16" s="98" t="s">
        <v>4</v>
      </c>
      <c r="M16" s="99" t="s">
        <v>139</v>
      </c>
      <c r="N16" s="97" t="s">
        <v>82</v>
      </c>
    </row>
    <row r="17" spans="1:14" ht="25.5">
      <c r="A17" s="85">
        <v>4</v>
      </c>
      <c r="B17" s="94">
        <v>11</v>
      </c>
      <c r="C17" s="94" t="s">
        <v>177</v>
      </c>
      <c r="D17" s="140" t="s">
        <v>142</v>
      </c>
      <c r="E17" s="94" t="s">
        <v>56</v>
      </c>
      <c r="F17" s="94" t="s">
        <v>50</v>
      </c>
      <c r="G17" s="108" t="s">
        <v>61</v>
      </c>
      <c r="H17" s="108" t="s">
        <v>61</v>
      </c>
      <c r="I17" s="108">
        <v>658450</v>
      </c>
      <c r="J17" s="95">
        <v>43160</v>
      </c>
      <c r="K17" s="95">
        <v>43374</v>
      </c>
      <c r="L17" s="98" t="s">
        <v>4</v>
      </c>
      <c r="M17" s="99" t="s">
        <v>105</v>
      </c>
      <c r="N17" s="97" t="s">
        <v>82</v>
      </c>
    </row>
    <row r="18" spans="1:14" s="60" customFormat="1" ht="127.5">
      <c r="A18" s="85">
        <v>5</v>
      </c>
      <c r="B18" s="118">
        <v>1</v>
      </c>
      <c r="C18" s="147" t="s">
        <v>179</v>
      </c>
      <c r="D18" s="125" t="s">
        <v>145</v>
      </c>
      <c r="E18" s="94" t="s">
        <v>56</v>
      </c>
      <c r="F18" s="94" t="s">
        <v>49</v>
      </c>
      <c r="G18" s="108">
        <v>200000</v>
      </c>
      <c r="H18" s="108" t="s">
        <v>61</v>
      </c>
      <c r="I18" s="108"/>
      <c r="J18" s="95">
        <v>43160</v>
      </c>
      <c r="K18" s="95">
        <v>43374</v>
      </c>
      <c r="L18" s="98" t="s">
        <v>4</v>
      </c>
      <c r="M18" s="96" t="s">
        <v>61</v>
      </c>
      <c r="N18" s="97" t="s">
        <v>82</v>
      </c>
    </row>
    <row r="19" spans="1:14" ht="42" customHeight="1">
      <c r="A19" s="169">
        <v>6</v>
      </c>
      <c r="B19" s="188">
        <v>1</v>
      </c>
      <c r="C19" s="188" t="s">
        <v>179</v>
      </c>
      <c r="D19" s="126" t="s">
        <v>140</v>
      </c>
      <c r="E19" s="94" t="s">
        <v>56</v>
      </c>
      <c r="F19" s="94" t="s">
        <v>50</v>
      </c>
      <c r="G19" s="108">
        <v>60000</v>
      </c>
      <c r="H19" s="108">
        <v>80000</v>
      </c>
      <c r="I19" s="108"/>
      <c r="J19" s="95">
        <v>43160</v>
      </c>
      <c r="K19" s="95">
        <v>43374</v>
      </c>
      <c r="L19" s="98" t="s">
        <v>58</v>
      </c>
      <c r="M19" s="96" t="s">
        <v>61</v>
      </c>
      <c r="N19" s="97" t="s">
        <v>82</v>
      </c>
    </row>
    <row r="20" spans="1:14" ht="107.25" customHeight="1">
      <c r="A20" s="170"/>
      <c r="B20" s="190"/>
      <c r="C20" s="190"/>
      <c r="D20" s="127" t="s">
        <v>130</v>
      </c>
      <c r="E20" s="94" t="s">
        <v>56</v>
      </c>
      <c r="F20" s="94" t="s">
        <v>49</v>
      </c>
      <c r="G20" s="108">
        <v>150000</v>
      </c>
      <c r="H20" s="108">
        <v>350000</v>
      </c>
      <c r="I20" s="108"/>
      <c r="J20" s="95">
        <v>43160</v>
      </c>
      <c r="K20" s="95">
        <v>43374</v>
      </c>
      <c r="L20" s="98" t="s">
        <v>58</v>
      </c>
      <c r="M20" s="96" t="s">
        <v>61</v>
      </c>
      <c r="N20" s="97" t="s">
        <v>82</v>
      </c>
    </row>
    <row r="21" spans="1:14" ht="25.5">
      <c r="A21" s="85">
        <v>7</v>
      </c>
      <c r="B21" s="94">
        <v>2</v>
      </c>
      <c r="C21" s="94" t="s">
        <v>180</v>
      </c>
      <c r="D21" s="140" t="s">
        <v>133</v>
      </c>
      <c r="E21" s="94" t="s">
        <v>120</v>
      </c>
      <c r="F21" s="94" t="s">
        <v>49</v>
      </c>
      <c r="G21" s="108">
        <v>100000</v>
      </c>
      <c r="H21" s="116" t="s">
        <v>203</v>
      </c>
      <c r="I21" s="100"/>
      <c r="J21" s="95">
        <v>43160</v>
      </c>
      <c r="K21" s="95">
        <v>43374</v>
      </c>
      <c r="L21" s="98" t="s">
        <v>4</v>
      </c>
      <c r="M21" s="96" t="s">
        <v>110</v>
      </c>
      <c r="N21" s="97" t="s">
        <v>82</v>
      </c>
    </row>
    <row r="22" spans="1:14" ht="66.75" customHeight="1">
      <c r="A22" s="179">
        <v>8</v>
      </c>
      <c r="B22" s="188">
        <v>1</v>
      </c>
      <c r="C22" s="188" t="s">
        <v>179</v>
      </c>
      <c r="D22" s="126" t="s">
        <v>187</v>
      </c>
      <c r="E22" s="94" t="s">
        <v>56</v>
      </c>
      <c r="F22" s="94" t="s">
        <v>49</v>
      </c>
      <c r="G22" s="108">
        <v>300000</v>
      </c>
      <c r="H22" s="108" t="s">
        <v>61</v>
      </c>
      <c r="I22" s="98"/>
      <c r="J22" s="95">
        <v>43160</v>
      </c>
      <c r="K22" s="95">
        <v>43374</v>
      </c>
      <c r="L22" s="98" t="s">
        <v>4</v>
      </c>
      <c r="M22" s="99" t="s">
        <v>150</v>
      </c>
      <c r="N22" s="97" t="s">
        <v>82</v>
      </c>
    </row>
    <row r="23" spans="1:14" ht="76.5" customHeight="1">
      <c r="A23" s="179"/>
      <c r="B23" s="189"/>
      <c r="C23" s="189"/>
      <c r="D23" s="126" t="s">
        <v>188</v>
      </c>
      <c r="E23" s="94" t="s">
        <v>56</v>
      </c>
      <c r="F23" s="94" t="s">
        <v>49</v>
      </c>
      <c r="G23" s="108">
        <v>50000</v>
      </c>
      <c r="H23" s="108" t="s">
        <v>61</v>
      </c>
      <c r="I23" s="98"/>
      <c r="J23" s="95">
        <v>43160</v>
      </c>
      <c r="K23" s="95">
        <v>43374</v>
      </c>
      <c r="L23" s="98" t="s">
        <v>4</v>
      </c>
      <c r="M23" s="99" t="s">
        <v>150</v>
      </c>
      <c r="N23" s="97" t="s">
        <v>82</v>
      </c>
    </row>
    <row r="24" spans="1:14" ht="25.5">
      <c r="A24" s="169">
        <v>9</v>
      </c>
      <c r="B24" s="188">
        <v>2</v>
      </c>
      <c r="C24" s="188" t="s">
        <v>180</v>
      </c>
      <c r="D24" s="126" t="s">
        <v>175</v>
      </c>
      <c r="E24" s="94" t="s">
        <v>56</v>
      </c>
      <c r="F24" s="94" t="s">
        <v>49</v>
      </c>
      <c r="G24" s="108">
        <v>50000</v>
      </c>
      <c r="H24" s="108">
        <v>70000</v>
      </c>
      <c r="I24" s="108"/>
      <c r="J24" s="95">
        <v>43160</v>
      </c>
      <c r="K24" s="95">
        <v>43374</v>
      </c>
      <c r="L24" s="98" t="s">
        <v>4</v>
      </c>
      <c r="M24" s="96" t="s">
        <v>110</v>
      </c>
      <c r="N24" s="97" t="s">
        <v>82</v>
      </c>
    </row>
    <row r="25" spans="1:14" ht="25.5">
      <c r="A25" s="170"/>
      <c r="B25" s="190"/>
      <c r="C25" s="190"/>
      <c r="D25" s="126" t="s">
        <v>176</v>
      </c>
      <c r="E25" s="94" t="s">
        <v>56</v>
      </c>
      <c r="F25" s="94" t="s">
        <v>49</v>
      </c>
      <c r="G25" s="108">
        <v>9000</v>
      </c>
      <c r="H25" s="108">
        <v>9000</v>
      </c>
      <c r="I25" s="108"/>
      <c r="J25" s="95">
        <v>43160</v>
      </c>
      <c r="K25" s="95">
        <v>43374</v>
      </c>
      <c r="L25" s="98" t="s">
        <v>4</v>
      </c>
      <c r="M25" s="96" t="s">
        <v>110</v>
      </c>
      <c r="N25" s="97" t="s">
        <v>82</v>
      </c>
    </row>
    <row r="26" spans="1:14" ht="70.5" customHeight="1">
      <c r="A26" s="179">
        <v>10</v>
      </c>
      <c r="B26" s="188">
        <v>1</v>
      </c>
      <c r="C26" s="188" t="s">
        <v>179</v>
      </c>
      <c r="D26" s="126" t="s">
        <v>189</v>
      </c>
      <c r="E26" s="94" t="s">
        <v>56</v>
      </c>
      <c r="F26" s="94" t="s">
        <v>49</v>
      </c>
      <c r="G26" s="108">
        <v>20000</v>
      </c>
      <c r="H26" s="108">
        <v>50000</v>
      </c>
      <c r="I26" s="108"/>
      <c r="J26" s="95">
        <v>43160</v>
      </c>
      <c r="K26" s="95">
        <v>43374</v>
      </c>
      <c r="L26" s="98" t="s">
        <v>4</v>
      </c>
      <c r="M26" s="96" t="s">
        <v>149</v>
      </c>
      <c r="N26" s="101" t="s">
        <v>82</v>
      </c>
    </row>
    <row r="27" spans="1:14" ht="78" customHeight="1">
      <c r="A27" s="179"/>
      <c r="B27" s="189"/>
      <c r="C27" s="189"/>
      <c r="D27" s="126" t="s">
        <v>204</v>
      </c>
      <c r="E27" s="94" t="s">
        <v>56</v>
      </c>
      <c r="F27" s="94" t="s">
        <v>50</v>
      </c>
      <c r="G27" s="108">
        <v>350000</v>
      </c>
      <c r="H27" s="108">
        <v>150000</v>
      </c>
      <c r="I27" s="108"/>
      <c r="J27" s="95">
        <v>43160</v>
      </c>
      <c r="K27" s="95">
        <v>43374</v>
      </c>
      <c r="L27" s="98" t="s">
        <v>4</v>
      </c>
      <c r="M27" s="96" t="s">
        <v>149</v>
      </c>
      <c r="N27" s="101" t="s">
        <v>82</v>
      </c>
    </row>
    <row r="28" spans="1:14" ht="127.5">
      <c r="A28" s="85">
        <v>11</v>
      </c>
      <c r="B28" s="94">
        <v>1</v>
      </c>
      <c r="C28" s="117" t="s">
        <v>179</v>
      </c>
      <c r="D28" s="126" t="s">
        <v>129</v>
      </c>
      <c r="E28" s="94" t="s">
        <v>56</v>
      </c>
      <c r="F28" s="94" t="s">
        <v>49</v>
      </c>
      <c r="G28" s="108">
        <v>500000</v>
      </c>
      <c r="H28" s="108" t="s">
        <v>61</v>
      </c>
      <c r="I28" s="98"/>
      <c r="J28" s="95">
        <v>43160</v>
      </c>
      <c r="K28" s="95">
        <v>43374</v>
      </c>
      <c r="L28" s="98" t="s">
        <v>4</v>
      </c>
      <c r="M28" s="96" t="s">
        <v>61</v>
      </c>
      <c r="N28" s="97" t="s">
        <v>82</v>
      </c>
    </row>
    <row r="29" spans="1:14" ht="25.5">
      <c r="A29" s="85">
        <v>12</v>
      </c>
      <c r="B29" s="94">
        <v>10</v>
      </c>
      <c r="C29" s="94" t="s">
        <v>186</v>
      </c>
      <c r="D29" s="127" t="s">
        <v>134</v>
      </c>
      <c r="E29" s="94" t="s">
        <v>59</v>
      </c>
      <c r="F29" s="94" t="s">
        <v>49</v>
      </c>
      <c r="G29" s="108">
        <v>50000</v>
      </c>
      <c r="H29" s="108">
        <v>100000</v>
      </c>
      <c r="I29" s="98"/>
      <c r="J29" s="95">
        <v>43160</v>
      </c>
      <c r="K29" s="95">
        <v>43374</v>
      </c>
      <c r="L29" s="98" t="s">
        <v>58</v>
      </c>
      <c r="M29" s="96" t="s">
        <v>61</v>
      </c>
      <c r="N29" s="97" t="s">
        <v>82</v>
      </c>
    </row>
    <row r="30" spans="1:14" ht="25.5">
      <c r="A30" s="85">
        <v>13</v>
      </c>
      <c r="B30" s="94">
        <v>158</v>
      </c>
      <c r="C30" s="94" t="s">
        <v>178</v>
      </c>
      <c r="D30" s="140" t="s">
        <v>190</v>
      </c>
      <c r="E30" s="72" t="s">
        <v>59</v>
      </c>
      <c r="F30" s="94" t="s">
        <v>50</v>
      </c>
      <c r="G30" s="108" t="s">
        <v>61</v>
      </c>
      <c r="H30" s="109">
        <v>150000</v>
      </c>
      <c r="I30" s="71"/>
      <c r="J30" s="95">
        <v>43160</v>
      </c>
      <c r="K30" s="95">
        <v>43374</v>
      </c>
      <c r="L30" s="98" t="s">
        <v>4</v>
      </c>
      <c r="M30" s="99" t="s">
        <v>123</v>
      </c>
      <c r="N30" s="97" t="s">
        <v>82</v>
      </c>
    </row>
    <row r="31" spans="1:14" s="60" customFormat="1" ht="127.5" customHeight="1">
      <c r="A31" s="165">
        <v>14</v>
      </c>
      <c r="B31" s="188">
        <v>1</v>
      </c>
      <c r="C31" s="188" t="s">
        <v>179</v>
      </c>
      <c r="D31" s="126" t="s">
        <v>148</v>
      </c>
      <c r="E31" s="94" t="s">
        <v>56</v>
      </c>
      <c r="F31" s="94" t="s">
        <v>50</v>
      </c>
      <c r="G31" s="108">
        <v>600000</v>
      </c>
      <c r="H31" s="108" t="s">
        <v>61</v>
      </c>
      <c r="I31" s="98"/>
      <c r="J31" s="95">
        <v>43160</v>
      </c>
      <c r="K31" s="95">
        <v>43374</v>
      </c>
      <c r="L31" s="98" t="s">
        <v>4</v>
      </c>
      <c r="M31" s="99" t="s">
        <v>147</v>
      </c>
      <c r="N31" s="97" t="s">
        <v>82</v>
      </c>
    </row>
    <row r="32" spans="1:14" s="60" customFormat="1" ht="76.5">
      <c r="A32" s="85">
        <v>15</v>
      </c>
      <c r="B32" s="189"/>
      <c r="C32" s="189"/>
      <c r="D32" s="126" t="s">
        <v>127</v>
      </c>
      <c r="E32" s="94" t="s">
        <v>56</v>
      </c>
      <c r="F32" s="94" t="s">
        <v>49</v>
      </c>
      <c r="G32" s="166" t="s">
        <v>205</v>
      </c>
      <c r="H32" s="166" t="s">
        <v>208</v>
      </c>
      <c r="I32" s="98"/>
      <c r="J32" s="95">
        <v>43160</v>
      </c>
      <c r="K32" s="95">
        <v>43374</v>
      </c>
      <c r="L32" s="94" t="s">
        <v>4</v>
      </c>
      <c r="M32" s="96" t="s">
        <v>61</v>
      </c>
      <c r="N32" s="97" t="s">
        <v>82</v>
      </c>
    </row>
    <row r="33" spans="1:14" s="60" customFormat="1" ht="63.75">
      <c r="A33" s="85">
        <v>16</v>
      </c>
      <c r="B33" s="190"/>
      <c r="C33" s="190"/>
      <c r="D33" s="126" t="s">
        <v>128</v>
      </c>
      <c r="E33" s="94" t="s">
        <v>56</v>
      </c>
      <c r="F33" s="94" t="s">
        <v>49</v>
      </c>
      <c r="G33" s="166" t="s">
        <v>206</v>
      </c>
      <c r="H33" s="166" t="s">
        <v>207</v>
      </c>
      <c r="I33" s="98"/>
      <c r="J33" s="95">
        <v>43160</v>
      </c>
      <c r="K33" s="95">
        <v>43374</v>
      </c>
      <c r="L33" s="94" t="s">
        <v>4</v>
      </c>
      <c r="M33" s="96" t="s">
        <v>61</v>
      </c>
      <c r="N33" s="97" t="s">
        <v>82</v>
      </c>
    </row>
    <row r="35" spans="1:14" s="60" customFormat="1" ht="127.5">
      <c r="A35" s="115">
        <v>17</v>
      </c>
      <c r="B35" s="164">
        <v>1</v>
      </c>
      <c r="C35" s="119" t="s">
        <v>179</v>
      </c>
      <c r="D35" s="140" t="s">
        <v>191</v>
      </c>
      <c r="E35" s="94" t="s">
        <v>56</v>
      </c>
      <c r="F35" s="102" t="s">
        <v>49</v>
      </c>
      <c r="G35" s="142">
        <v>860000</v>
      </c>
      <c r="H35" s="98" t="s">
        <v>61</v>
      </c>
      <c r="I35" s="98"/>
      <c r="J35" s="95">
        <v>43160</v>
      </c>
      <c r="K35" s="95">
        <v>43374</v>
      </c>
      <c r="L35" s="94" t="s">
        <v>4</v>
      </c>
      <c r="M35" s="96" t="s">
        <v>61</v>
      </c>
      <c r="N35" s="97" t="s">
        <v>82</v>
      </c>
    </row>
    <row r="36" spans="1:14" ht="25.5">
      <c r="A36" s="169">
        <v>18</v>
      </c>
      <c r="B36" s="188">
        <v>17</v>
      </c>
      <c r="C36" s="203" t="s">
        <v>184</v>
      </c>
      <c r="D36" s="126" t="s">
        <v>167</v>
      </c>
      <c r="E36" s="94" t="s">
        <v>160</v>
      </c>
      <c r="F36" s="94" t="s">
        <v>50</v>
      </c>
      <c r="G36" s="142">
        <v>250000</v>
      </c>
      <c r="H36" s="98" t="s">
        <v>61</v>
      </c>
      <c r="I36" s="98"/>
      <c r="J36" s="95">
        <v>43160</v>
      </c>
      <c r="K36" s="95">
        <v>43374</v>
      </c>
      <c r="L36" s="98" t="s">
        <v>166</v>
      </c>
      <c r="M36" s="96" t="s">
        <v>61</v>
      </c>
      <c r="N36" s="101" t="s">
        <v>82</v>
      </c>
    </row>
    <row r="37" spans="1:14" ht="38.25">
      <c r="A37" s="170"/>
      <c r="B37" s="190"/>
      <c r="C37" s="204"/>
      <c r="D37" s="126" t="s">
        <v>168</v>
      </c>
      <c r="E37" s="94" t="s">
        <v>160</v>
      </c>
      <c r="F37" s="94" t="s">
        <v>50</v>
      </c>
      <c r="G37" s="98">
        <v>135000</v>
      </c>
      <c r="H37" s="98" t="s">
        <v>61</v>
      </c>
      <c r="I37" s="98"/>
      <c r="J37" s="95">
        <v>43160</v>
      </c>
      <c r="K37" s="95">
        <v>43374</v>
      </c>
      <c r="L37" s="98" t="s">
        <v>166</v>
      </c>
      <c r="M37" s="96" t="s">
        <v>61</v>
      </c>
      <c r="N37" s="101" t="s">
        <v>82</v>
      </c>
    </row>
    <row r="38" spans="1:14" ht="31.5" customHeight="1">
      <c r="A38" s="85">
        <v>19</v>
      </c>
      <c r="B38" s="188">
        <v>1</v>
      </c>
      <c r="C38" s="188" t="s">
        <v>179</v>
      </c>
      <c r="D38" s="140" t="s">
        <v>132</v>
      </c>
      <c r="E38" s="94" t="s">
        <v>59</v>
      </c>
      <c r="F38" s="94" t="s">
        <v>50</v>
      </c>
      <c r="G38" s="98">
        <v>150000</v>
      </c>
      <c r="H38" s="98">
        <v>2000000</v>
      </c>
      <c r="I38" s="98"/>
      <c r="J38" s="95">
        <v>43160</v>
      </c>
      <c r="K38" s="95">
        <v>43374</v>
      </c>
      <c r="L38" s="98" t="s">
        <v>4</v>
      </c>
      <c r="M38" s="99" t="s">
        <v>112</v>
      </c>
      <c r="N38" s="97" t="s">
        <v>82</v>
      </c>
    </row>
    <row r="39" spans="1:14" ht="41.25" customHeight="1">
      <c r="A39" s="85">
        <v>20</v>
      </c>
      <c r="B39" s="189"/>
      <c r="C39" s="189"/>
      <c r="D39" s="140" t="s">
        <v>170</v>
      </c>
      <c r="E39" s="94" t="s">
        <v>59</v>
      </c>
      <c r="F39" s="94" t="s">
        <v>50</v>
      </c>
      <c r="G39" s="98">
        <v>50000</v>
      </c>
      <c r="H39" s="98">
        <v>150000</v>
      </c>
      <c r="I39" s="98"/>
      <c r="J39" s="95">
        <v>43160</v>
      </c>
      <c r="K39" s="95">
        <v>43374</v>
      </c>
      <c r="L39" s="98" t="s">
        <v>4</v>
      </c>
      <c r="M39" s="99" t="s">
        <v>61</v>
      </c>
      <c r="N39" s="97" t="s">
        <v>82</v>
      </c>
    </row>
    <row r="40" spans="1:14" ht="48" customHeight="1">
      <c r="A40" s="85">
        <v>21</v>
      </c>
      <c r="B40" s="189"/>
      <c r="C40" s="189"/>
      <c r="D40" s="140" t="s">
        <v>141</v>
      </c>
      <c r="E40" s="94" t="s">
        <v>59</v>
      </c>
      <c r="F40" s="94" t="s">
        <v>50</v>
      </c>
      <c r="G40" s="98">
        <v>110000</v>
      </c>
      <c r="H40" s="98">
        <v>330000</v>
      </c>
      <c r="I40" s="98"/>
      <c r="J40" s="95">
        <v>43160</v>
      </c>
      <c r="K40" s="95">
        <v>43374</v>
      </c>
      <c r="L40" s="98" t="s">
        <v>4</v>
      </c>
      <c r="M40" s="96" t="s">
        <v>61</v>
      </c>
      <c r="N40" s="97" t="s">
        <v>82</v>
      </c>
    </row>
    <row r="41" spans="1:14" s="38" customFormat="1" ht="51">
      <c r="A41" s="85">
        <v>22</v>
      </c>
      <c r="B41" s="94">
        <v>96</v>
      </c>
      <c r="C41" s="94" t="s">
        <v>181</v>
      </c>
      <c r="D41" s="141" t="s">
        <v>135</v>
      </c>
      <c r="E41" s="94" t="s">
        <v>60</v>
      </c>
      <c r="F41" s="94" t="s">
        <v>49</v>
      </c>
      <c r="G41" s="98">
        <v>350000</v>
      </c>
      <c r="H41" s="98" t="s">
        <v>61</v>
      </c>
      <c r="I41" s="98"/>
      <c r="J41" s="95">
        <v>43160</v>
      </c>
      <c r="K41" s="95">
        <v>43374</v>
      </c>
      <c r="L41" s="98" t="s">
        <v>58</v>
      </c>
      <c r="M41" s="96" t="s">
        <v>61</v>
      </c>
      <c r="N41" s="97" t="s">
        <v>87</v>
      </c>
    </row>
    <row r="42" spans="1:14" s="38" customFormat="1" ht="127.5">
      <c r="A42" s="85">
        <v>23</v>
      </c>
      <c r="B42" s="94">
        <v>1</v>
      </c>
      <c r="C42" s="94" t="s">
        <v>179</v>
      </c>
      <c r="D42" s="141" t="s">
        <v>121</v>
      </c>
      <c r="E42" s="94" t="s">
        <v>59</v>
      </c>
      <c r="F42" s="94" t="s">
        <v>49</v>
      </c>
      <c r="G42" s="98">
        <v>16000</v>
      </c>
      <c r="H42" s="98">
        <v>48000</v>
      </c>
      <c r="I42" s="98"/>
      <c r="J42" s="95">
        <v>43160</v>
      </c>
      <c r="K42" s="95">
        <v>43374</v>
      </c>
      <c r="L42" s="98" t="s">
        <v>4</v>
      </c>
      <c r="M42" s="96" t="s">
        <v>61</v>
      </c>
      <c r="N42" s="97" t="s">
        <v>82</v>
      </c>
    </row>
    <row r="43" spans="1:14" s="38" customFormat="1" ht="25.5">
      <c r="A43" s="85">
        <v>24</v>
      </c>
      <c r="B43" s="189">
        <v>95</v>
      </c>
      <c r="C43" s="188" t="s">
        <v>183</v>
      </c>
      <c r="D43" s="140" t="s">
        <v>172</v>
      </c>
      <c r="E43" s="94" t="s">
        <v>118</v>
      </c>
      <c r="F43" s="94" t="s">
        <v>50</v>
      </c>
      <c r="G43" s="98">
        <v>50000</v>
      </c>
      <c r="H43" s="98">
        <v>100000</v>
      </c>
      <c r="I43" s="98"/>
      <c r="J43" s="95">
        <v>43160</v>
      </c>
      <c r="K43" s="95">
        <v>43374</v>
      </c>
      <c r="L43" s="98" t="s">
        <v>4</v>
      </c>
      <c r="M43" s="96" t="s">
        <v>61</v>
      </c>
      <c r="N43" s="97" t="s">
        <v>82</v>
      </c>
    </row>
    <row r="44" spans="1:14" s="60" customFormat="1" ht="25.5">
      <c r="A44" s="85">
        <v>25</v>
      </c>
      <c r="B44" s="189"/>
      <c r="C44" s="189"/>
      <c r="D44" s="140" t="s">
        <v>173</v>
      </c>
      <c r="E44" s="94" t="s">
        <v>59</v>
      </c>
      <c r="F44" s="94" t="s">
        <v>50</v>
      </c>
      <c r="G44" s="98">
        <v>20000</v>
      </c>
      <c r="H44" s="98" t="s">
        <v>61</v>
      </c>
      <c r="I44" s="98"/>
      <c r="J44" s="95">
        <v>43160</v>
      </c>
      <c r="K44" s="95">
        <v>43374</v>
      </c>
      <c r="L44" s="98" t="s">
        <v>58</v>
      </c>
      <c r="M44" s="96" t="s">
        <v>61</v>
      </c>
      <c r="N44" s="97" t="s">
        <v>82</v>
      </c>
    </row>
    <row r="45" spans="1:14" s="60" customFormat="1" ht="25.5">
      <c r="A45" s="85">
        <v>26</v>
      </c>
      <c r="B45" s="190"/>
      <c r="C45" s="190"/>
      <c r="D45" s="140" t="s">
        <v>143</v>
      </c>
      <c r="E45" s="94" t="s">
        <v>119</v>
      </c>
      <c r="F45" s="94" t="s">
        <v>50</v>
      </c>
      <c r="G45" s="98">
        <v>100000</v>
      </c>
      <c r="H45" s="98">
        <v>200000</v>
      </c>
      <c r="I45" s="98"/>
      <c r="J45" s="95">
        <v>43160</v>
      </c>
      <c r="K45" s="95">
        <v>43374</v>
      </c>
      <c r="L45" s="98" t="s">
        <v>4</v>
      </c>
      <c r="M45" s="96" t="s">
        <v>61</v>
      </c>
      <c r="N45" s="97" t="s">
        <v>82</v>
      </c>
    </row>
    <row r="46" spans="1:14" s="60" customFormat="1" ht="45">
      <c r="A46" s="85">
        <v>27</v>
      </c>
      <c r="B46" s="111">
        <v>3</v>
      </c>
      <c r="C46" s="94" t="s">
        <v>185</v>
      </c>
      <c r="D46" s="125" t="s">
        <v>136</v>
      </c>
      <c r="E46" s="94" t="s">
        <v>102</v>
      </c>
      <c r="F46" s="94" t="s">
        <v>49</v>
      </c>
      <c r="G46" s="98">
        <v>50000</v>
      </c>
      <c r="H46" s="98">
        <v>50000</v>
      </c>
      <c r="I46" s="98"/>
      <c r="J46" s="95">
        <v>43160</v>
      </c>
      <c r="K46" s="95">
        <v>43374</v>
      </c>
      <c r="L46" s="98" t="s">
        <v>4</v>
      </c>
      <c r="M46" s="99" t="s">
        <v>111</v>
      </c>
      <c r="N46" s="97" t="s">
        <v>82</v>
      </c>
    </row>
    <row r="47" spans="1:14" s="60" customFormat="1" ht="25.5">
      <c r="A47" s="85">
        <v>28</v>
      </c>
      <c r="B47" s="94">
        <v>9</v>
      </c>
      <c r="C47" s="94" t="s">
        <v>182</v>
      </c>
      <c r="D47" s="127" t="s">
        <v>137</v>
      </c>
      <c r="E47" s="94" t="s">
        <v>56</v>
      </c>
      <c r="F47" s="94" t="s">
        <v>49</v>
      </c>
      <c r="G47" s="98">
        <v>120000</v>
      </c>
      <c r="H47" s="98">
        <v>200000</v>
      </c>
      <c r="I47" s="98"/>
      <c r="J47" s="95">
        <v>43160</v>
      </c>
      <c r="K47" s="95">
        <v>43374</v>
      </c>
      <c r="L47" s="94" t="s">
        <v>4</v>
      </c>
      <c r="M47" s="96" t="s">
        <v>61</v>
      </c>
      <c r="N47" s="97" t="s">
        <v>82</v>
      </c>
    </row>
    <row r="48" spans="1:14" s="38" customFormat="1" ht="125.25" customHeight="1">
      <c r="A48" s="85">
        <v>29</v>
      </c>
      <c r="B48" s="114">
        <v>1</v>
      </c>
      <c r="C48" s="119" t="s">
        <v>179</v>
      </c>
      <c r="D48" s="140" t="s">
        <v>144</v>
      </c>
      <c r="E48" s="94" t="s">
        <v>65</v>
      </c>
      <c r="F48" s="94" t="s">
        <v>50</v>
      </c>
      <c r="G48" s="98">
        <v>20000</v>
      </c>
      <c r="H48" s="98">
        <v>80000</v>
      </c>
      <c r="I48" s="98"/>
      <c r="J48" s="95">
        <v>43160</v>
      </c>
      <c r="K48" s="95">
        <v>43374</v>
      </c>
      <c r="L48" s="98" t="s">
        <v>4</v>
      </c>
      <c r="M48" s="96" t="s">
        <v>61</v>
      </c>
      <c r="N48" s="97" t="s">
        <v>82</v>
      </c>
    </row>
    <row r="49" spans="1:14" s="60" customFormat="1" ht="25.5">
      <c r="A49" s="85">
        <v>30</v>
      </c>
      <c r="B49" s="94">
        <v>95</v>
      </c>
      <c r="C49" s="94" t="s">
        <v>183</v>
      </c>
      <c r="D49" s="125" t="s">
        <v>138</v>
      </c>
      <c r="E49" s="94" t="s">
        <v>126</v>
      </c>
      <c r="F49" s="102" t="s">
        <v>49</v>
      </c>
      <c r="G49" s="98">
        <v>20000</v>
      </c>
      <c r="H49" s="98">
        <v>30000</v>
      </c>
      <c r="I49" s="98"/>
      <c r="J49" s="95">
        <v>43160</v>
      </c>
      <c r="K49" s="95">
        <v>43374</v>
      </c>
      <c r="L49" s="98" t="s">
        <v>4</v>
      </c>
      <c r="M49" s="96" t="s">
        <v>61</v>
      </c>
      <c r="N49" s="97" t="s">
        <v>82</v>
      </c>
    </row>
    <row r="50" spans="1:14" s="60" customFormat="1" ht="38.25">
      <c r="A50" s="85">
        <v>31</v>
      </c>
      <c r="B50" s="94">
        <v>17</v>
      </c>
      <c r="C50" s="94" t="s">
        <v>184</v>
      </c>
      <c r="D50" s="125" t="s">
        <v>146</v>
      </c>
      <c r="E50" s="94" t="s">
        <v>174</v>
      </c>
      <c r="F50" s="94" t="s">
        <v>50</v>
      </c>
      <c r="G50" s="98">
        <v>100000</v>
      </c>
      <c r="H50" s="98" t="s">
        <v>61</v>
      </c>
      <c r="I50" s="98"/>
      <c r="J50" s="95">
        <v>43160</v>
      </c>
      <c r="K50" s="95">
        <v>43374</v>
      </c>
      <c r="L50" s="98" t="s">
        <v>4</v>
      </c>
      <c r="M50" s="96" t="s">
        <v>61</v>
      </c>
      <c r="N50" s="97" t="s">
        <v>82</v>
      </c>
    </row>
    <row r="51" spans="1:14" s="60" customFormat="1" ht="93" customHeight="1">
      <c r="A51" s="85">
        <v>32</v>
      </c>
      <c r="B51" s="188">
        <v>1</v>
      </c>
      <c r="C51" s="188" t="s">
        <v>179</v>
      </c>
      <c r="D51" s="125" t="s">
        <v>117</v>
      </c>
      <c r="E51" s="94" t="s">
        <v>125</v>
      </c>
      <c r="F51" s="94" t="s">
        <v>50</v>
      </c>
      <c r="G51" s="98" t="s">
        <v>61</v>
      </c>
      <c r="H51" s="98">
        <v>200000</v>
      </c>
      <c r="I51" s="98"/>
      <c r="J51" s="95">
        <v>43160</v>
      </c>
      <c r="K51" s="95">
        <v>43374</v>
      </c>
      <c r="L51" s="98" t="s">
        <v>4</v>
      </c>
      <c r="M51" s="99" t="s">
        <v>122</v>
      </c>
      <c r="N51" s="97" t="s">
        <v>82</v>
      </c>
    </row>
    <row r="52" spans="1:14" s="60" customFormat="1" ht="25.5">
      <c r="A52" s="85">
        <v>33</v>
      </c>
      <c r="B52" s="190"/>
      <c r="C52" s="190"/>
      <c r="D52" s="125" t="s">
        <v>116</v>
      </c>
      <c r="E52" s="94" t="s">
        <v>59</v>
      </c>
      <c r="F52" s="94" t="s">
        <v>49</v>
      </c>
      <c r="G52" s="98" t="s">
        <v>61</v>
      </c>
      <c r="H52" s="98">
        <v>1345000</v>
      </c>
      <c r="I52" s="98"/>
      <c r="J52" s="95">
        <v>43160</v>
      </c>
      <c r="K52" s="95">
        <v>43374</v>
      </c>
      <c r="L52" s="98" t="s">
        <v>4</v>
      </c>
      <c r="M52" s="96" t="s">
        <v>61</v>
      </c>
      <c r="N52" s="97" t="s">
        <v>82</v>
      </c>
    </row>
    <row r="53" spans="1:14" s="60" customFormat="1" ht="25.5">
      <c r="A53" s="85">
        <v>34</v>
      </c>
      <c r="B53" s="188">
        <v>17</v>
      </c>
      <c r="C53" s="188" t="s">
        <v>184</v>
      </c>
      <c r="D53" s="126" t="s">
        <v>161</v>
      </c>
      <c r="E53" s="94" t="s">
        <v>162</v>
      </c>
      <c r="F53" s="94" t="s">
        <v>50</v>
      </c>
      <c r="G53" s="98">
        <v>144000</v>
      </c>
      <c r="H53" s="98" t="s">
        <v>61</v>
      </c>
      <c r="I53" s="98"/>
      <c r="J53" s="95">
        <v>43160</v>
      </c>
      <c r="K53" s="95">
        <v>43374</v>
      </c>
      <c r="L53" s="98" t="s">
        <v>166</v>
      </c>
      <c r="M53" s="96" t="s">
        <v>61</v>
      </c>
      <c r="N53" s="101" t="s">
        <v>82</v>
      </c>
    </row>
    <row r="54" spans="1:14" s="60" customFormat="1" ht="25.5">
      <c r="A54" s="85">
        <v>35</v>
      </c>
      <c r="B54" s="189"/>
      <c r="C54" s="189"/>
      <c r="D54" s="126" t="s">
        <v>163</v>
      </c>
      <c r="E54" s="94" t="s">
        <v>162</v>
      </c>
      <c r="F54" s="94" t="s">
        <v>50</v>
      </c>
      <c r="G54" s="98">
        <v>30000</v>
      </c>
      <c r="H54" s="98" t="s">
        <v>61</v>
      </c>
      <c r="I54" s="98"/>
      <c r="J54" s="95">
        <v>43160</v>
      </c>
      <c r="K54" s="95">
        <v>43374</v>
      </c>
      <c r="L54" s="98" t="s">
        <v>166</v>
      </c>
      <c r="M54" s="96" t="s">
        <v>61</v>
      </c>
      <c r="N54" s="101" t="s">
        <v>82</v>
      </c>
    </row>
    <row r="55" spans="1:14" s="60" customFormat="1" ht="25.5">
      <c r="A55" s="85">
        <v>36</v>
      </c>
      <c r="B55" s="190"/>
      <c r="C55" s="190"/>
      <c r="D55" s="126" t="s">
        <v>164</v>
      </c>
      <c r="E55" s="94" t="s">
        <v>165</v>
      </c>
      <c r="F55" s="94" t="s">
        <v>50</v>
      </c>
      <c r="G55" s="98">
        <v>35000</v>
      </c>
      <c r="H55" s="98" t="s">
        <v>61</v>
      </c>
      <c r="I55" s="98"/>
      <c r="J55" s="95">
        <v>43160</v>
      </c>
      <c r="K55" s="95">
        <v>43374</v>
      </c>
      <c r="L55" s="98" t="s">
        <v>166</v>
      </c>
      <c r="M55" s="96" t="s">
        <v>61</v>
      </c>
      <c r="N55" s="101" t="s">
        <v>82</v>
      </c>
    </row>
    <row r="56" spans="1:14" s="60" customFormat="1">
      <c r="A56" s="41"/>
      <c r="B56" s="80"/>
      <c r="C56" s="80"/>
      <c r="D56" s="81"/>
      <c r="E56" s="41"/>
      <c r="F56" s="41"/>
      <c r="G56" s="82"/>
      <c r="H56" s="82"/>
      <c r="I56" s="82"/>
      <c r="J56" s="63"/>
      <c r="K56" s="63"/>
      <c r="L56" s="82"/>
      <c r="M56" s="83"/>
      <c r="N56" s="84"/>
    </row>
    <row r="57" spans="1:14" s="60" customFormat="1">
      <c r="A57" s="41"/>
      <c r="B57" s="80"/>
      <c r="C57" s="80"/>
      <c r="D57" s="81"/>
      <c r="E57" s="41"/>
      <c r="F57" s="41"/>
      <c r="G57" s="82"/>
      <c r="H57" s="82"/>
      <c r="I57" s="82"/>
      <c r="J57" s="63"/>
      <c r="K57" s="63"/>
      <c r="L57" s="82"/>
      <c r="M57" s="83"/>
      <c r="N57" s="84"/>
    </row>
    <row r="58" spans="1:14" ht="15.75" thickBot="1">
      <c r="A58" s="200"/>
      <c r="B58" s="200"/>
      <c r="C58" s="200"/>
      <c r="D58" s="200"/>
      <c r="E58" s="200"/>
      <c r="F58" s="200"/>
      <c r="G58" s="200"/>
      <c r="H58" s="200"/>
      <c r="I58" s="113"/>
      <c r="K58" s="63"/>
      <c r="M58" s="78"/>
      <c r="N58" s="79"/>
    </row>
    <row r="59" spans="1:14" ht="15.75" thickBot="1">
      <c r="F59" s="197" t="s">
        <v>114</v>
      </c>
      <c r="G59" s="198"/>
      <c r="H59" s="199"/>
      <c r="I59" s="120"/>
      <c r="J59" s="167" t="s">
        <v>192</v>
      </c>
      <c r="K59" s="168"/>
      <c r="L59" s="76"/>
      <c r="M59" s="78"/>
      <c r="N59" s="79"/>
    </row>
    <row r="60" spans="1:14" ht="15.75" thickBot="1">
      <c r="E60" s="41"/>
      <c r="F60" s="149" t="s">
        <v>62</v>
      </c>
      <c r="G60" s="148" t="s">
        <v>201</v>
      </c>
      <c r="H60" s="148" t="s">
        <v>202</v>
      </c>
      <c r="I60" s="120"/>
      <c r="J60" s="201" t="s">
        <v>62</v>
      </c>
      <c r="K60" s="202"/>
      <c r="L60" s="76"/>
      <c r="M60" s="78"/>
      <c r="N60" s="79"/>
    </row>
    <row r="61" spans="1:14">
      <c r="E61" s="41"/>
      <c r="F61" s="65" t="s">
        <v>169</v>
      </c>
      <c r="G61" s="77">
        <f>SUMIF($F$6:$F$34,"GND3",$G$6:$G$34)</f>
        <v>1679000</v>
      </c>
      <c r="H61" s="77">
        <f>SUMIF($F$6:$F$55,"GND3",$G$6:$G$55)</f>
        <v>3095000</v>
      </c>
      <c r="I61" s="121"/>
      <c r="J61" s="144" t="s">
        <v>198</v>
      </c>
      <c r="K61" s="134">
        <v>506500</v>
      </c>
      <c r="L61" s="73"/>
      <c r="M61" s="78"/>
      <c r="N61" s="79"/>
    </row>
    <row r="62" spans="1:14">
      <c r="E62" s="41"/>
      <c r="F62" s="86" t="s">
        <v>107</v>
      </c>
      <c r="G62" s="87">
        <f>SUMIF($F$6:$F$34,"GND4",$G$6:$G$34)</f>
        <v>3108000</v>
      </c>
      <c r="H62" s="87">
        <f>SUMIF($F$6:$F$55,"GND4",$G$6:$G$55)</f>
        <v>4302000</v>
      </c>
      <c r="I62" s="121"/>
      <c r="J62" s="145" t="s">
        <v>199</v>
      </c>
      <c r="K62" s="133">
        <v>0</v>
      </c>
      <c r="L62" s="73"/>
    </row>
    <row r="63" spans="1:14" ht="15.75" thickBot="1">
      <c r="E63" s="41"/>
      <c r="F63" s="86" t="s">
        <v>209</v>
      </c>
      <c r="G63" s="87">
        <f>SUM($I6:$I55)</f>
        <v>658450</v>
      </c>
      <c r="H63" s="87">
        <f>SUM($I6:$I55)</f>
        <v>658450</v>
      </c>
      <c r="I63" s="122"/>
      <c r="J63" s="145" t="s">
        <v>200</v>
      </c>
      <c r="K63" s="133">
        <v>3394236</v>
      </c>
      <c r="L63" s="73"/>
    </row>
    <row r="64" spans="1:14" s="136" customFormat="1" ht="15.75" thickBot="1">
      <c r="B64" s="138"/>
      <c r="C64" s="137"/>
      <c r="E64" s="139"/>
      <c r="F64" s="153" t="s">
        <v>45</v>
      </c>
      <c r="G64" s="154">
        <f>SUM(G61:G63)</f>
        <v>5445450</v>
      </c>
      <c r="H64" s="88">
        <f>SUM(H61:H63)</f>
        <v>8055450</v>
      </c>
      <c r="I64" s="122"/>
      <c r="J64" s="135" t="s">
        <v>197</v>
      </c>
      <c r="K64" s="132">
        <v>658450</v>
      </c>
      <c r="L64" s="73"/>
    </row>
    <row r="65" spans="1:12" ht="15.75" thickBot="1">
      <c r="A65" t="s">
        <v>211</v>
      </c>
      <c r="B65" s="61"/>
      <c r="F65" s="64"/>
      <c r="G65" s="64"/>
      <c r="I65" s="123"/>
      <c r="J65" s="151" t="s">
        <v>193</v>
      </c>
      <c r="K65" s="150">
        <f>SUM(K61:K64)</f>
        <v>4559186</v>
      </c>
      <c r="L65" s="73"/>
    </row>
    <row r="66" spans="1:12" ht="15.75" thickBot="1">
      <c r="A66" s="136" t="s">
        <v>212</v>
      </c>
      <c r="I66" s="120"/>
      <c r="J66" s="195" t="s">
        <v>63</v>
      </c>
      <c r="K66" s="196"/>
      <c r="L66" s="76"/>
    </row>
    <row r="67" spans="1:12">
      <c r="F67" s="155" t="s">
        <v>63</v>
      </c>
      <c r="G67" s="156" t="s">
        <v>201</v>
      </c>
      <c r="H67" s="156" t="s">
        <v>202</v>
      </c>
      <c r="I67" s="121"/>
      <c r="J67" s="144" t="s">
        <v>194</v>
      </c>
      <c r="K67" s="134">
        <v>0</v>
      </c>
      <c r="L67" s="73"/>
    </row>
    <row r="68" spans="1:12" ht="15.75" thickBot="1">
      <c r="F68" s="160" t="s">
        <v>169</v>
      </c>
      <c r="G68" s="161">
        <f>SUMIF($F$6:$F$34,"GND3",$H$6:$H$34)</f>
        <v>579000</v>
      </c>
      <c r="H68" s="161">
        <f>SUMIF($F$6:$F$55,"GND3",$H$6:$H$55)</f>
        <v>2252000</v>
      </c>
      <c r="I68" s="121"/>
      <c r="J68" s="146" t="s">
        <v>195</v>
      </c>
      <c r="K68" s="131">
        <v>5840275</v>
      </c>
      <c r="L68" s="73"/>
    </row>
    <row r="69" spans="1:12" ht="15.75" thickBot="1">
      <c r="F69" s="162" t="s">
        <v>107</v>
      </c>
      <c r="G69" s="161">
        <f>SUMIF($F$6:$F$34,"GND4",$H$6:$H$34)</f>
        <v>6480000</v>
      </c>
      <c r="H69" s="161">
        <f>SUMIF($F$6:$F$55,"GND4",$H$6:$H$55)</f>
        <v>9540000</v>
      </c>
      <c r="I69" s="122"/>
      <c r="J69" s="163" t="s">
        <v>196</v>
      </c>
      <c r="K69" s="152">
        <f>SUM(K67:K68)</f>
        <v>5840275</v>
      </c>
      <c r="L69" s="73"/>
    </row>
    <row r="70" spans="1:12" ht="15.75" thickBot="1">
      <c r="F70" s="157" t="s">
        <v>45</v>
      </c>
      <c r="G70" s="158">
        <f>SUM(G68:G69)</f>
        <v>7059000</v>
      </c>
      <c r="H70" s="159">
        <f>SUM(H68:H69)</f>
        <v>11792000</v>
      </c>
      <c r="I70" s="124"/>
      <c r="J70" s="130"/>
      <c r="K70" s="130"/>
      <c r="L70" s="74"/>
    </row>
    <row r="71" spans="1:12" ht="15.75" thickBot="1">
      <c r="F71" s="69"/>
      <c r="G71" s="69"/>
      <c r="I71" s="75"/>
      <c r="J71" s="129" t="s">
        <v>108</v>
      </c>
      <c r="K71" s="128">
        <f>K65+K69</f>
        <v>10399461</v>
      </c>
      <c r="L71" s="75"/>
    </row>
    <row r="72" spans="1:12" ht="15.75" thickBot="1">
      <c r="F72" s="66" t="s">
        <v>108</v>
      </c>
      <c r="G72" s="67">
        <f>G64+G70</f>
        <v>12504450</v>
      </c>
      <c r="H72" s="67">
        <f>H64+H70</f>
        <v>19847450</v>
      </c>
      <c r="I72" s="69"/>
      <c r="J72" s="68"/>
      <c r="K72" s="70"/>
      <c r="L72" s="70"/>
    </row>
    <row r="76" spans="1:12">
      <c r="J76" s="42"/>
      <c r="K76" s="36"/>
    </row>
    <row r="77" spans="1:12">
      <c r="K77" s="36"/>
    </row>
  </sheetData>
  <autoFilter ref="B4:L55"/>
  <dataConsolidate>
    <dataRefs count="1">
      <dataRef ref="GND3" sheet="PA-2018-AI MTGI TRF-SEÇÕES"/>
    </dataRefs>
  </dataConsolidate>
  <customSheetViews>
    <customSheetView guid="{377EB007-CF8B-46B9-AF44-F58568282A3F}" showPageBreaks="1" showGridLines="0" printArea="1" showAutoFilter="1" hiddenRows="1" topLeftCell="A56">
      <selection activeCell="D68" sqref="D68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60" orientation="landscape" verticalDpi="598" r:id="rId1"/>
      <autoFilter ref="B1:K1"/>
    </customSheetView>
    <customSheetView guid="{662FDCD6-CE2A-4E1C-902F-AE268D058A66}" showGridLines="0" printArea="1" showAutoFilter="1" hiddenRows="1" topLeftCell="A47">
      <selection activeCell="A52" sqref="A52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60" orientation="landscape" verticalDpi="598" r:id="rId2"/>
      <autoFilter ref="B1:K1"/>
    </customSheetView>
    <customSheetView guid="{409C6875-2667-4F3B-9033-E7EBB037847B}" scale="91" showPageBreaks="1" showGridLines="0" printArea="1" showAutoFilter="1" hiddenRows="1">
      <selection sqref="A1:I1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60" orientation="landscape" verticalDpi="598" r:id="rId3"/>
      <autoFilter ref="B1:K1"/>
    </customSheetView>
    <customSheetView guid="{21AD4261-DBCA-4B64-B5EF-B3E0C864CA8D}" showGridLines="0" showAutoFilter="1" hiddenRows="1" topLeftCell="A119">
      <selection activeCell="F106" sqref="F106"/>
      <pageMargins left="0.51181102362204722" right="0.51181102362204722" top="0.78740157480314965" bottom="0.78740157480314965" header="0.31496062992125984" footer="0.31496062992125984"/>
      <pageSetup paperSize="9" scale="80" orientation="landscape" verticalDpi="598" r:id="rId4"/>
      <autoFilter ref="B1:J1"/>
    </customSheetView>
    <customSheetView guid="{4569101D-7AAF-4486-8F1C-7CDA2278E0E1}" scale="91" showPageBreaks="1" showGridLines="0" printArea="1" showAutoFilter="1" hiddenRows="1" topLeftCell="A113">
      <selection activeCell="A2" sqref="A2:I2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60" orientation="landscape" verticalDpi="598" r:id="rId5"/>
      <autoFilter ref="B1:K1"/>
    </customSheetView>
    <customSheetView guid="{5DA1D9ED-EDAB-4915-8F1C-4A7E446331D1}" scale="91" showGridLines="0" printArea="1" hiddenRows="1" topLeftCell="A53">
      <selection activeCell="B61" sqref="B61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60" orientation="landscape" verticalDpi="598" r:id="rId6"/>
    </customSheetView>
    <customSheetView guid="{F83065A5-283F-450B-991F-A5227E3EABD2}" showGridLines="0" showAutoFilter="1" hiddenRows="1">
      <selection sqref="A1:J71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60" orientation="landscape" verticalDpi="598" r:id="rId7"/>
      <autoFilter ref="B1:K1"/>
    </customSheetView>
  </customSheetViews>
  <mergeCells count="48">
    <mergeCell ref="A19:A20"/>
    <mergeCell ref="A36:A37"/>
    <mergeCell ref="J66:K66"/>
    <mergeCell ref="C38:C40"/>
    <mergeCell ref="B38:B40"/>
    <mergeCell ref="B53:B55"/>
    <mergeCell ref="B43:B45"/>
    <mergeCell ref="C43:C45"/>
    <mergeCell ref="C53:C55"/>
    <mergeCell ref="F59:H59"/>
    <mergeCell ref="A58:H58"/>
    <mergeCell ref="J60:K60"/>
    <mergeCell ref="C51:C52"/>
    <mergeCell ref="B51:B52"/>
    <mergeCell ref="B36:B37"/>
    <mergeCell ref="C36:C37"/>
    <mergeCell ref="B31:B33"/>
    <mergeCell ref="C31:C33"/>
    <mergeCell ref="A1:N1"/>
    <mergeCell ref="A22:A23"/>
    <mergeCell ref="A12:A16"/>
    <mergeCell ref="C6:C16"/>
    <mergeCell ref="B24:B25"/>
    <mergeCell ref="G4:I4"/>
    <mergeCell ref="B6:B16"/>
    <mergeCell ref="B26:B27"/>
    <mergeCell ref="C26:C27"/>
    <mergeCell ref="C19:C20"/>
    <mergeCell ref="C24:C25"/>
    <mergeCell ref="B19:B20"/>
    <mergeCell ref="B22:B23"/>
    <mergeCell ref="C22:C23"/>
    <mergeCell ref="J59:K59"/>
    <mergeCell ref="A24:A25"/>
    <mergeCell ref="A2:N2"/>
    <mergeCell ref="A4:A5"/>
    <mergeCell ref="F4:F5"/>
    <mergeCell ref="E4:E5"/>
    <mergeCell ref="D4:D5"/>
    <mergeCell ref="B4:B5"/>
    <mergeCell ref="C4:C5"/>
    <mergeCell ref="A26:A27"/>
    <mergeCell ref="A7:A11"/>
    <mergeCell ref="N4:N5"/>
    <mergeCell ref="M4:M5"/>
    <mergeCell ref="K3:L3"/>
    <mergeCell ref="J4:K4"/>
    <mergeCell ref="L4:L5"/>
  </mergeCells>
  <phoneticPr fontId="0" type="noConversion"/>
  <printOptions horizontalCentered="1" verticalCentered="1"/>
  <pageMargins left="0.11811023622047245" right="0.11811023622047245" top="0.19685039370078741" bottom="0.19685039370078741" header="0.31496062992125984" footer="0.31496062992125984"/>
  <pageSetup paperSize="9" scale="54" fitToHeight="20" orientation="landscape" r:id="rId8"/>
  <rowBreaks count="1" manualBreakCount="1">
    <brk id="30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0"/>
  <sheetViews>
    <sheetView topLeftCell="A4" zoomScale="81" zoomScaleNormal="81" workbookViewId="0">
      <pane ySplit="4" topLeftCell="A8" activePane="bottomLeft" state="frozen"/>
      <selection activeCell="A4" sqref="A4"/>
      <selection pane="bottomLeft" activeCell="AR9" sqref="AR9"/>
    </sheetView>
  </sheetViews>
  <sheetFormatPr defaultRowHeight="15"/>
  <cols>
    <col min="1" max="1" width="3.5703125" bestFit="1" customWidth="1"/>
    <col min="2" max="2" width="10.7109375" bestFit="1" customWidth="1"/>
    <col min="3" max="3" width="10.140625" bestFit="1" customWidth="1"/>
    <col min="4" max="4" width="8.7109375" customWidth="1"/>
    <col min="5" max="5" width="16.7109375" bestFit="1" customWidth="1"/>
    <col min="6" max="6" width="2.7109375" bestFit="1" customWidth="1"/>
    <col min="7" max="8" width="10.5703125" bestFit="1" customWidth="1"/>
    <col min="9" max="9" width="6.42578125" customWidth="1"/>
    <col min="10" max="10" width="16.7109375" bestFit="1" customWidth="1"/>
    <col min="11" max="11" width="4.5703125" customWidth="1"/>
    <col min="12" max="12" width="10.7109375" customWidth="1"/>
    <col min="13" max="13" width="14" customWidth="1"/>
    <col min="14" max="14" width="8" customWidth="1"/>
    <col min="15" max="15" width="15.140625" bestFit="1" customWidth="1"/>
    <col min="16" max="16" width="5.85546875" customWidth="1"/>
    <col min="17" max="17" width="10.28515625" customWidth="1"/>
    <col min="18" max="18" width="10.85546875" customWidth="1"/>
    <col min="19" max="19" width="5.5703125" bestFit="1" customWidth="1"/>
    <col min="20" max="20" width="12.140625" bestFit="1" customWidth="1"/>
    <col min="21" max="21" width="5.85546875" customWidth="1"/>
    <col min="22" max="22" width="10.140625" bestFit="1" customWidth="1"/>
    <col min="24" max="24" width="8.140625" customWidth="1"/>
    <col min="27" max="27" width="10.140625" bestFit="1" customWidth="1"/>
    <col min="29" max="29" width="8" customWidth="1"/>
    <col min="32" max="32" width="10.140625" bestFit="1" customWidth="1"/>
    <col min="34" max="34" width="7.85546875" customWidth="1"/>
    <col min="37" max="37" width="16" bestFit="1" customWidth="1"/>
    <col min="38" max="38" width="11.28515625" bestFit="1" customWidth="1"/>
    <col min="39" max="39" width="7.85546875" customWidth="1"/>
    <col min="40" max="40" width="14.140625" bestFit="1" customWidth="1"/>
  </cols>
  <sheetData>
    <row r="1" spans="1:40" ht="21" customHeight="1">
      <c r="A1" s="223" t="s">
        <v>7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8"/>
    </row>
    <row r="2" spans="1:40" ht="15" customHeight="1">
      <c r="A2" s="224" t="s">
        <v>6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9"/>
    </row>
    <row r="3" spans="1:40" ht="15" customHeight="1">
      <c r="A3" s="225" t="s">
        <v>5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10"/>
    </row>
    <row r="5" spans="1:40" ht="15.75" thickBot="1"/>
    <row r="6" spans="1:40" ht="15.75" thickTop="1">
      <c r="A6" s="226" t="s">
        <v>4</v>
      </c>
      <c r="B6" s="227"/>
      <c r="C6" s="227"/>
      <c r="D6" s="227"/>
      <c r="E6" s="228"/>
      <c r="F6" s="229" t="s">
        <v>8</v>
      </c>
      <c r="G6" s="230"/>
      <c r="H6" s="230"/>
      <c r="I6" s="230"/>
      <c r="J6" s="231"/>
      <c r="K6" s="232" t="s">
        <v>9</v>
      </c>
      <c r="L6" s="233"/>
      <c r="M6" s="233"/>
      <c r="N6" s="233"/>
      <c r="O6" s="234"/>
      <c r="P6" s="226" t="s">
        <v>10</v>
      </c>
      <c r="Q6" s="227"/>
      <c r="R6" s="227"/>
      <c r="S6" s="227"/>
      <c r="T6" s="228"/>
      <c r="U6" s="232" t="s">
        <v>13</v>
      </c>
      <c r="V6" s="233"/>
      <c r="W6" s="233"/>
      <c r="X6" s="233"/>
      <c r="Y6" s="234"/>
      <c r="Z6" s="232" t="s">
        <v>11</v>
      </c>
      <c r="AA6" s="233"/>
      <c r="AB6" s="233"/>
      <c r="AC6" s="233"/>
      <c r="AD6" s="234"/>
      <c r="AE6" s="232" t="s">
        <v>12</v>
      </c>
      <c r="AF6" s="233"/>
      <c r="AG6" s="233"/>
      <c r="AH6" s="233"/>
      <c r="AI6" s="234"/>
      <c r="AJ6" s="220" t="s">
        <v>44</v>
      </c>
      <c r="AK6" s="221"/>
      <c r="AL6" s="221"/>
      <c r="AM6" s="221"/>
      <c r="AN6" s="222"/>
    </row>
    <row r="7" spans="1:40" s="11" customFormat="1" ht="27" customHeight="1">
      <c r="A7" s="14" t="s">
        <v>3</v>
      </c>
      <c r="B7" s="1" t="s">
        <v>2</v>
      </c>
      <c r="C7" s="1" t="s">
        <v>1</v>
      </c>
      <c r="D7" s="1" t="s">
        <v>14</v>
      </c>
      <c r="E7" s="15" t="s">
        <v>0</v>
      </c>
      <c r="F7" s="14" t="s">
        <v>3</v>
      </c>
      <c r="G7" s="1" t="s">
        <v>2</v>
      </c>
      <c r="H7" s="1" t="s">
        <v>1</v>
      </c>
      <c r="I7" s="1" t="s">
        <v>14</v>
      </c>
      <c r="J7" s="15" t="s">
        <v>0</v>
      </c>
      <c r="K7" s="14" t="s">
        <v>3</v>
      </c>
      <c r="L7" s="1" t="s">
        <v>2</v>
      </c>
      <c r="M7" s="1" t="s">
        <v>1</v>
      </c>
      <c r="N7" s="1" t="s">
        <v>14</v>
      </c>
      <c r="O7" s="15" t="s">
        <v>0</v>
      </c>
      <c r="P7" s="14" t="s">
        <v>3</v>
      </c>
      <c r="Q7" s="1" t="s">
        <v>2</v>
      </c>
      <c r="R7" s="1" t="s">
        <v>1</v>
      </c>
      <c r="S7" s="1" t="s">
        <v>14</v>
      </c>
      <c r="T7" s="15" t="s">
        <v>0</v>
      </c>
      <c r="U7" s="14" t="s">
        <v>3</v>
      </c>
      <c r="V7" s="1" t="s">
        <v>2</v>
      </c>
      <c r="W7" s="1" t="s">
        <v>1</v>
      </c>
      <c r="X7" s="1" t="s">
        <v>14</v>
      </c>
      <c r="Y7" s="15" t="s">
        <v>0</v>
      </c>
      <c r="Z7" s="14" t="s">
        <v>3</v>
      </c>
      <c r="AA7" s="1" t="s">
        <v>2</v>
      </c>
      <c r="AB7" s="1" t="s">
        <v>1</v>
      </c>
      <c r="AC7" s="1" t="s">
        <v>14</v>
      </c>
      <c r="AD7" s="15" t="s">
        <v>0</v>
      </c>
      <c r="AE7" s="14" t="s">
        <v>3</v>
      </c>
      <c r="AF7" s="1" t="s">
        <v>2</v>
      </c>
      <c r="AG7" s="1" t="s">
        <v>1</v>
      </c>
      <c r="AH7" s="1" t="s">
        <v>14</v>
      </c>
      <c r="AI7" s="15" t="s">
        <v>0</v>
      </c>
      <c r="AJ7" s="14" t="s">
        <v>3</v>
      </c>
      <c r="AK7" s="1" t="s">
        <v>2</v>
      </c>
      <c r="AL7" s="1" t="s">
        <v>1</v>
      </c>
      <c r="AM7" s="1" t="s">
        <v>14</v>
      </c>
      <c r="AN7" s="15" t="s">
        <v>0</v>
      </c>
    </row>
    <row r="8" spans="1:40" s="11" customFormat="1" ht="132">
      <c r="A8" s="16">
        <v>247</v>
      </c>
      <c r="B8" s="5" t="s">
        <v>15</v>
      </c>
      <c r="C8" s="4" t="s">
        <v>16</v>
      </c>
      <c r="D8" s="4" t="s">
        <v>17</v>
      </c>
      <c r="E8" s="17">
        <v>200000</v>
      </c>
      <c r="F8" s="214">
        <v>12</v>
      </c>
      <c r="G8" s="216" t="s">
        <v>23</v>
      </c>
      <c r="H8" s="4" t="s">
        <v>24</v>
      </c>
      <c r="I8" s="218" t="s">
        <v>22</v>
      </c>
      <c r="J8" s="23">
        <v>3000000</v>
      </c>
      <c r="K8" s="31"/>
      <c r="L8" s="4" t="s">
        <v>20</v>
      </c>
      <c r="M8" s="13" t="s">
        <v>21</v>
      </c>
      <c r="N8" s="3" t="s">
        <v>22</v>
      </c>
      <c r="O8" s="24">
        <v>225000</v>
      </c>
      <c r="P8" s="25"/>
      <c r="Q8" s="2"/>
      <c r="R8" s="2"/>
      <c r="S8" s="2"/>
      <c r="T8" s="27"/>
      <c r="U8" s="25"/>
      <c r="V8" s="2"/>
      <c r="W8" s="2"/>
      <c r="X8" s="2"/>
      <c r="Y8" s="27"/>
      <c r="Z8" s="25"/>
      <c r="AA8" s="2"/>
      <c r="AB8" s="2"/>
      <c r="AC8" s="2"/>
      <c r="AD8" s="27"/>
      <c r="AE8" s="25"/>
      <c r="AF8" s="2"/>
      <c r="AG8" s="2"/>
      <c r="AH8" s="2"/>
      <c r="AI8" s="27"/>
      <c r="AJ8" s="20">
        <v>242</v>
      </c>
      <c r="AK8" s="7" t="s">
        <v>38</v>
      </c>
      <c r="AL8" s="12" t="s">
        <v>39</v>
      </c>
      <c r="AM8" s="6" t="s">
        <v>17</v>
      </c>
      <c r="AN8" s="34">
        <v>18000</v>
      </c>
    </row>
    <row r="9" spans="1:40" ht="108">
      <c r="A9" s="16">
        <v>243</v>
      </c>
      <c r="B9" s="4" t="s">
        <v>18</v>
      </c>
      <c r="C9" s="4" t="s">
        <v>19</v>
      </c>
      <c r="D9" s="3" t="s">
        <v>17</v>
      </c>
      <c r="E9" s="18">
        <v>0</v>
      </c>
      <c r="F9" s="215"/>
      <c r="G9" s="217"/>
      <c r="H9" s="4" t="s">
        <v>25</v>
      </c>
      <c r="I9" s="219"/>
      <c r="J9" s="24">
        <v>400000</v>
      </c>
      <c r="K9" s="25"/>
      <c r="L9" s="2"/>
      <c r="M9" s="2"/>
      <c r="N9" s="2"/>
      <c r="O9" s="27"/>
      <c r="P9" s="25"/>
      <c r="Q9" s="2"/>
      <c r="R9" s="2"/>
      <c r="S9" s="2"/>
      <c r="T9" s="27"/>
      <c r="U9" s="25"/>
      <c r="V9" s="2"/>
      <c r="W9" s="2"/>
      <c r="X9" s="2"/>
      <c r="Y9" s="27"/>
      <c r="Z9" s="25"/>
      <c r="AA9" s="2"/>
      <c r="AB9" s="2"/>
      <c r="AC9" s="2"/>
      <c r="AD9" s="27"/>
      <c r="AE9" s="25"/>
      <c r="AF9" s="2"/>
      <c r="AG9" s="2"/>
      <c r="AH9" s="2"/>
      <c r="AI9" s="27"/>
      <c r="AJ9" s="16">
        <v>44</v>
      </c>
      <c r="AK9" s="6" t="s">
        <v>40</v>
      </c>
      <c r="AL9" s="12" t="s">
        <v>41</v>
      </c>
      <c r="AM9" s="6" t="s">
        <v>17</v>
      </c>
      <c r="AN9" s="18">
        <v>0</v>
      </c>
    </row>
    <row r="10" spans="1:40">
      <c r="A10" s="211" t="s">
        <v>43</v>
      </c>
      <c r="B10" s="212"/>
      <c r="C10" s="212"/>
      <c r="D10" s="213"/>
      <c r="E10" s="19">
        <f>SUM(E8:E9)</f>
        <v>200000</v>
      </c>
      <c r="F10" s="211" t="s">
        <v>42</v>
      </c>
      <c r="G10" s="212"/>
      <c r="H10" s="212"/>
      <c r="I10" s="213"/>
      <c r="J10" s="19">
        <f>J8+J9</f>
        <v>3400000</v>
      </c>
      <c r="K10" s="211" t="s">
        <v>42</v>
      </c>
      <c r="L10" s="212"/>
      <c r="M10" s="212"/>
      <c r="N10" s="213"/>
      <c r="O10" s="19">
        <f>O8</f>
        <v>225000</v>
      </c>
      <c r="P10" s="33"/>
      <c r="Q10" s="2"/>
      <c r="R10" s="2"/>
      <c r="S10" s="2"/>
      <c r="T10" s="27"/>
      <c r="U10" s="25"/>
      <c r="V10" s="2"/>
      <c r="W10" s="2"/>
      <c r="X10" s="2"/>
      <c r="Y10" s="27"/>
      <c r="Z10" s="25"/>
      <c r="AA10" s="2"/>
      <c r="AB10" s="2"/>
      <c r="AC10" s="2"/>
      <c r="AD10" s="27"/>
      <c r="AE10" s="25"/>
      <c r="AF10" s="2"/>
      <c r="AG10" s="2"/>
      <c r="AH10" s="2"/>
      <c r="AI10" s="27"/>
      <c r="AJ10" s="208" t="s">
        <v>45</v>
      </c>
      <c r="AK10" s="209"/>
      <c r="AL10" s="209"/>
      <c r="AM10" s="210"/>
      <c r="AN10" s="35">
        <f>AN8+AN9</f>
        <v>18000</v>
      </c>
    </row>
    <row r="11" spans="1:40" ht="72">
      <c r="A11" s="20">
        <v>8</v>
      </c>
      <c r="B11" s="7" t="s">
        <v>26</v>
      </c>
      <c r="C11" s="7" t="s">
        <v>27</v>
      </c>
      <c r="D11" s="3" t="s">
        <v>22</v>
      </c>
      <c r="E11" s="21">
        <v>1740000</v>
      </c>
      <c r="F11" s="25"/>
      <c r="G11" s="2"/>
      <c r="H11" s="2"/>
      <c r="I11" s="6"/>
      <c r="J11" s="26"/>
      <c r="K11" s="16">
        <v>123</v>
      </c>
      <c r="L11" s="4" t="s">
        <v>35</v>
      </c>
      <c r="M11" s="4" t="s">
        <v>36</v>
      </c>
      <c r="N11" s="3" t="s">
        <v>22</v>
      </c>
      <c r="O11" s="18">
        <v>100000</v>
      </c>
      <c r="P11" s="25"/>
      <c r="Q11" s="2"/>
      <c r="R11" s="2"/>
      <c r="S11" s="2"/>
      <c r="T11" s="27"/>
      <c r="U11" s="25"/>
      <c r="V11" s="2"/>
      <c r="W11" s="2"/>
      <c r="X11" s="2"/>
      <c r="Y11" s="27"/>
      <c r="Z11" s="25"/>
      <c r="AA11" s="2"/>
      <c r="AB11" s="2"/>
      <c r="AC11" s="2"/>
      <c r="AD11" s="27"/>
      <c r="AE11" s="25"/>
      <c r="AF11" s="2"/>
      <c r="AG11" s="2"/>
      <c r="AH11" s="2"/>
      <c r="AI11" s="27"/>
      <c r="AJ11" s="25"/>
      <c r="AK11" s="2"/>
      <c r="AL11" s="2"/>
      <c r="AM11" s="2"/>
      <c r="AN11" s="27"/>
    </row>
    <row r="12" spans="1:40" ht="72">
      <c r="A12" s="20">
        <v>8</v>
      </c>
      <c r="B12" s="7" t="s">
        <v>26</v>
      </c>
      <c r="C12" s="7" t="s">
        <v>27</v>
      </c>
      <c r="D12" s="3" t="s">
        <v>22</v>
      </c>
      <c r="E12" s="21">
        <v>130000</v>
      </c>
      <c r="F12" s="25"/>
      <c r="G12" s="2"/>
      <c r="H12" s="2"/>
      <c r="I12" s="2"/>
      <c r="J12" s="27"/>
      <c r="K12" s="211" t="s">
        <v>42</v>
      </c>
      <c r="L12" s="212"/>
      <c r="M12" s="212"/>
      <c r="N12" s="213"/>
      <c r="O12" s="32">
        <f>O11</f>
        <v>100000</v>
      </c>
      <c r="P12" s="25"/>
      <c r="Q12" s="2"/>
      <c r="R12" s="2"/>
      <c r="S12" s="2"/>
      <c r="T12" s="27"/>
      <c r="U12" s="25"/>
      <c r="V12" s="2"/>
      <c r="W12" s="2"/>
      <c r="X12" s="2"/>
      <c r="Y12" s="27"/>
      <c r="Z12" s="25"/>
      <c r="AA12" s="2"/>
      <c r="AB12" s="2"/>
      <c r="AC12" s="2"/>
      <c r="AD12" s="27"/>
      <c r="AE12" s="25"/>
      <c r="AF12" s="2"/>
      <c r="AG12" s="2"/>
      <c r="AH12" s="2"/>
      <c r="AI12" s="27"/>
      <c r="AJ12" s="25"/>
      <c r="AK12" s="2"/>
      <c r="AL12" s="2"/>
      <c r="AM12" s="2"/>
      <c r="AN12" s="27"/>
    </row>
    <row r="13" spans="1:40" ht="84">
      <c r="A13" s="20">
        <v>82</v>
      </c>
      <c r="B13" s="7" t="s">
        <v>28</v>
      </c>
      <c r="C13" s="7" t="s">
        <v>34</v>
      </c>
      <c r="D13" s="3" t="s">
        <v>22</v>
      </c>
      <c r="E13" s="21">
        <v>2000000</v>
      </c>
      <c r="F13" s="25"/>
      <c r="G13" s="2"/>
      <c r="H13" s="2"/>
      <c r="I13" s="2"/>
      <c r="J13" s="27"/>
      <c r="K13" s="25"/>
      <c r="L13" s="2"/>
      <c r="M13" s="2"/>
      <c r="N13" s="2"/>
      <c r="O13" s="27"/>
      <c r="P13" s="25"/>
      <c r="Q13" s="2"/>
      <c r="R13" s="2"/>
      <c r="S13" s="2"/>
      <c r="T13" s="27"/>
      <c r="U13" s="25"/>
      <c r="V13" s="2"/>
      <c r="W13" s="2"/>
      <c r="X13" s="2"/>
      <c r="Y13" s="27"/>
      <c r="Z13" s="25"/>
      <c r="AA13" s="2"/>
      <c r="AB13" s="2"/>
      <c r="AC13" s="2"/>
      <c r="AD13" s="27"/>
      <c r="AE13" s="25"/>
      <c r="AF13" s="2"/>
      <c r="AG13" s="2"/>
      <c r="AH13" s="2"/>
      <c r="AI13" s="27"/>
      <c r="AJ13" s="25"/>
      <c r="AK13" s="2"/>
      <c r="AL13" s="2"/>
      <c r="AM13" s="2"/>
      <c r="AN13" s="27"/>
    </row>
    <row r="14" spans="1:40" ht="84">
      <c r="A14" s="20">
        <v>82</v>
      </c>
      <c r="B14" s="7" t="s">
        <v>28</v>
      </c>
      <c r="C14" s="7" t="s">
        <v>34</v>
      </c>
      <c r="D14" s="3" t="s">
        <v>22</v>
      </c>
      <c r="E14" s="21">
        <v>100000</v>
      </c>
      <c r="F14" s="25"/>
      <c r="G14" s="2"/>
      <c r="H14" s="2"/>
      <c r="I14" s="2"/>
      <c r="J14" s="27"/>
      <c r="K14" s="25"/>
      <c r="L14" s="2"/>
      <c r="M14" s="2"/>
      <c r="N14" s="2"/>
      <c r="O14" s="27"/>
      <c r="P14" s="25"/>
      <c r="Q14" s="2"/>
      <c r="R14" s="2"/>
      <c r="S14" s="2"/>
      <c r="T14" s="27"/>
      <c r="U14" s="25"/>
      <c r="V14" s="2"/>
      <c r="W14" s="2"/>
      <c r="X14" s="2"/>
      <c r="Y14" s="27"/>
      <c r="Z14" s="25"/>
      <c r="AA14" s="2"/>
      <c r="AB14" s="2"/>
      <c r="AC14" s="2"/>
      <c r="AD14" s="27"/>
      <c r="AE14" s="25"/>
      <c r="AF14" s="2"/>
      <c r="AG14" s="2"/>
      <c r="AH14" s="2"/>
      <c r="AI14" s="27"/>
      <c r="AJ14" s="25"/>
      <c r="AK14" s="2"/>
      <c r="AL14" s="2"/>
      <c r="AM14" s="2"/>
      <c r="AN14" s="27"/>
    </row>
    <row r="15" spans="1:40" ht="72">
      <c r="A15" s="20">
        <v>9</v>
      </c>
      <c r="B15" s="7" t="s">
        <v>26</v>
      </c>
      <c r="C15" s="7" t="s">
        <v>29</v>
      </c>
      <c r="D15" s="3" t="s">
        <v>22</v>
      </c>
      <c r="E15" s="21">
        <v>1500000</v>
      </c>
      <c r="F15" s="25"/>
      <c r="G15" s="2"/>
      <c r="H15" s="2"/>
      <c r="I15" s="2"/>
      <c r="J15" s="27"/>
      <c r="K15" s="25"/>
      <c r="L15" s="2"/>
      <c r="M15" s="2"/>
      <c r="N15" s="2"/>
      <c r="O15" s="27"/>
      <c r="P15" s="25"/>
      <c r="Q15" s="2"/>
      <c r="R15" s="2"/>
      <c r="S15" s="2"/>
      <c r="T15" s="27"/>
      <c r="U15" s="25"/>
      <c r="V15" s="2"/>
      <c r="W15" s="2"/>
      <c r="X15" s="2"/>
      <c r="Y15" s="27"/>
      <c r="Z15" s="25"/>
      <c r="AA15" s="2"/>
      <c r="AB15" s="2"/>
      <c r="AC15" s="2"/>
      <c r="AD15" s="27"/>
      <c r="AE15" s="25"/>
      <c r="AF15" s="2"/>
      <c r="AG15" s="2"/>
      <c r="AH15" s="2"/>
      <c r="AI15" s="27"/>
      <c r="AJ15" s="25"/>
      <c r="AK15" s="2"/>
      <c r="AL15" s="2"/>
      <c r="AM15" s="2"/>
      <c r="AN15" s="27"/>
    </row>
    <row r="16" spans="1:40" ht="72">
      <c r="A16" s="20">
        <v>9</v>
      </c>
      <c r="B16" s="7" t="s">
        <v>26</v>
      </c>
      <c r="C16" s="7" t="s">
        <v>29</v>
      </c>
      <c r="D16" s="3" t="s">
        <v>22</v>
      </c>
      <c r="E16" s="21">
        <v>100000</v>
      </c>
      <c r="F16" s="25"/>
      <c r="G16" s="2"/>
      <c r="H16" s="2"/>
      <c r="I16" s="2"/>
      <c r="J16" s="27"/>
      <c r="K16" s="25"/>
      <c r="L16" s="2"/>
      <c r="M16" s="2"/>
      <c r="N16" s="2"/>
      <c r="O16" s="27"/>
      <c r="P16" s="25"/>
      <c r="Q16" s="2"/>
      <c r="R16" s="2"/>
      <c r="S16" s="2"/>
      <c r="T16" s="27"/>
      <c r="U16" s="25"/>
      <c r="V16" s="2"/>
      <c r="W16" s="2"/>
      <c r="X16" s="2"/>
      <c r="Y16" s="27"/>
      <c r="Z16" s="25"/>
      <c r="AA16" s="2"/>
      <c r="AB16" s="2"/>
      <c r="AC16" s="2"/>
      <c r="AD16" s="27"/>
      <c r="AE16" s="25"/>
      <c r="AF16" s="2"/>
      <c r="AG16" s="2"/>
      <c r="AH16" s="2"/>
      <c r="AI16" s="27"/>
      <c r="AJ16" s="25"/>
      <c r="AK16" s="2"/>
      <c r="AL16" s="2"/>
      <c r="AM16" s="2"/>
      <c r="AN16" s="27"/>
    </row>
    <row r="17" spans="1:40" ht="60">
      <c r="A17" s="16">
        <v>80</v>
      </c>
      <c r="B17" s="4" t="s">
        <v>30</v>
      </c>
      <c r="C17" s="4" t="s">
        <v>31</v>
      </c>
      <c r="D17" s="3" t="s">
        <v>22</v>
      </c>
      <c r="E17" s="18">
        <v>2000000</v>
      </c>
      <c r="F17" s="25"/>
      <c r="G17" s="2"/>
      <c r="H17" s="2"/>
      <c r="I17" s="2"/>
      <c r="J17" s="27"/>
      <c r="K17" s="25"/>
      <c r="L17" s="2"/>
      <c r="M17" s="2"/>
      <c r="N17" s="2"/>
      <c r="O17" s="27"/>
      <c r="P17" s="25"/>
      <c r="Q17" s="2"/>
      <c r="R17" s="2"/>
      <c r="S17" s="2"/>
      <c r="T17" s="27"/>
      <c r="U17" s="25"/>
      <c r="V17" s="2"/>
      <c r="W17" s="2"/>
      <c r="X17" s="2"/>
      <c r="Y17" s="27"/>
      <c r="Z17" s="25"/>
      <c r="AA17" s="2"/>
      <c r="AB17" s="2"/>
      <c r="AC17" s="2"/>
      <c r="AD17" s="27"/>
      <c r="AE17" s="25"/>
      <c r="AF17" s="2"/>
      <c r="AG17" s="2"/>
      <c r="AH17" s="2"/>
      <c r="AI17" s="27"/>
      <c r="AJ17" s="25"/>
      <c r="AK17" s="2"/>
      <c r="AL17" s="2"/>
      <c r="AM17" s="2"/>
      <c r="AN17" s="27"/>
    </row>
    <row r="18" spans="1:40" ht="72">
      <c r="A18" s="16">
        <v>90</v>
      </c>
      <c r="B18" s="4" t="s">
        <v>32</v>
      </c>
      <c r="C18" s="4" t="s">
        <v>33</v>
      </c>
      <c r="D18" s="3" t="s">
        <v>22</v>
      </c>
      <c r="E18" s="21">
        <v>200000</v>
      </c>
      <c r="F18" s="25"/>
      <c r="G18" s="2"/>
      <c r="H18" s="2"/>
      <c r="I18" s="2"/>
      <c r="J18" s="27"/>
      <c r="K18" s="25"/>
      <c r="L18" s="2"/>
      <c r="M18" s="2"/>
      <c r="N18" s="2"/>
      <c r="O18" s="27"/>
      <c r="P18" s="25"/>
      <c r="Q18" s="2"/>
      <c r="R18" s="2"/>
      <c r="S18" s="2"/>
      <c r="T18" s="27"/>
      <c r="U18" s="25"/>
      <c r="V18" s="2"/>
      <c r="W18" s="2"/>
      <c r="X18" s="2"/>
      <c r="Y18" s="27"/>
      <c r="Z18" s="25"/>
      <c r="AA18" s="2"/>
      <c r="AB18" s="2"/>
      <c r="AC18" s="2"/>
      <c r="AD18" s="27"/>
      <c r="AE18" s="25"/>
      <c r="AF18" s="2"/>
      <c r="AG18" s="2"/>
      <c r="AH18" s="2"/>
      <c r="AI18" s="27"/>
      <c r="AJ18" s="25"/>
      <c r="AK18" s="2"/>
      <c r="AL18" s="2"/>
      <c r="AM18" s="2"/>
      <c r="AN18" s="27"/>
    </row>
    <row r="19" spans="1:40" ht="15.75" thickBot="1">
      <c r="A19" s="205" t="s">
        <v>42</v>
      </c>
      <c r="B19" s="206"/>
      <c r="C19" s="206"/>
      <c r="D19" s="207"/>
      <c r="E19" s="22">
        <f>SUM(E11:E18)</f>
        <v>7770000</v>
      </c>
      <c r="F19" s="28"/>
      <c r="G19" s="29"/>
      <c r="H19" s="29"/>
      <c r="I19" s="29"/>
      <c r="J19" s="30"/>
      <c r="K19" s="28"/>
      <c r="L19" s="29"/>
      <c r="M19" s="29"/>
      <c r="N19" s="29"/>
      <c r="O19" s="30"/>
      <c r="P19" s="28"/>
      <c r="Q19" s="29"/>
      <c r="R19" s="29"/>
      <c r="S19" s="29"/>
      <c r="T19" s="30"/>
      <c r="U19" s="28"/>
      <c r="V19" s="29"/>
      <c r="W19" s="29"/>
      <c r="X19" s="29"/>
      <c r="Y19" s="30"/>
      <c r="Z19" s="28"/>
      <c r="AA19" s="29"/>
      <c r="AB19" s="29"/>
      <c r="AC19" s="29"/>
      <c r="AD19" s="30"/>
      <c r="AE19" s="28"/>
      <c r="AF19" s="29"/>
      <c r="AG19" s="29"/>
      <c r="AH19" s="29"/>
      <c r="AI19" s="30"/>
      <c r="AJ19" s="28"/>
      <c r="AK19" s="29"/>
      <c r="AL19" s="29"/>
      <c r="AM19" s="29"/>
      <c r="AN19" s="30"/>
    </row>
    <row r="20" spans="1:40" ht="15.75" thickTop="1"/>
  </sheetData>
  <customSheetViews>
    <customSheetView guid="{377EB007-CF8B-46B9-AF44-F58568282A3F}" scale="81" state="hidden" topLeftCell="A4">
      <pane ySplit="4" topLeftCell="A8" activePane="bottomLeft" state="frozen"/>
      <selection pane="bottomLeft" activeCell="AR9" sqref="AR9"/>
      <pageMargins left="0.511811024" right="0.511811024" top="0.78740157499999996" bottom="0.78740157499999996" header="0.31496062000000002" footer="0.31496062000000002"/>
      <pageSetup paperSize="9" orientation="portrait" verticalDpi="599" r:id="rId1"/>
    </customSheetView>
    <customSheetView guid="{662FDCD6-CE2A-4E1C-902F-AE268D058A66}" scale="81" state="hidden" topLeftCell="A4">
      <pane ySplit="4" topLeftCell="A8" activePane="bottomLeft" state="frozen"/>
      <selection pane="bottomLeft" activeCell="AR9" sqref="AR9"/>
      <pageMargins left="0.511811024" right="0.511811024" top="0.78740157499999996" bottom="0.78740157499999996" header="0.31496062000000002" footer="0.31496062000000002"/>
      <pageSetup paperSize="9" orientation="portrait" verticalDpi="599" r:id="rId2"/>
    </customSheetView>
    <customSheetView guid="{409C6875-2667-4F3B-9033-E7EBB037847B}" scale="81" state="hidden" topLeftCell="A4">
      <pane ySplit="4" topLeftCell="A8" activePane="bottomLeft" state="frozen"/>
      <selection pane="bottomLeft" activeCell="AR9" sqref="AR9"/>
      <pageMargins left="0.511811024" right="0.511811024" top="0.78740157499999996" bottom="0.78740157499999996" header="0.31496062000000002" footer="0.31496062000000002"/>
      <pageSetup paperSize="9" orientation="portrait" verticalDpi="599" r:id="rId3"/>
    </customSheetView>
    <customSheetView guid="{21AD4261-DBCA-4B64-B5EF-B3E0C864CA8D}" scale="81" state="hidden" topLeftCell="A4">
      <pane ySplit="4" topLeftCell="A8" activePane="bottomLeft" state="frozen"/>
      <selection pane="bottomLeft" activeCell="AR9" sqref="AR9"/>
      <pageMargins left="0.511811024" right="0.511811024" top="0.78740157499999996" bottom="0.78740157499999996" header="0.31496062000000002" footer="0.31496062000000002"/>
      <pageSetup paperSize="9" orientation="portrait" verticalDpi="599" r:id="rId4"/>
    </customSheetView>
    <customSheetView guid="{4569101D-7AAF-4486-8F1C-7CDA2278E0E1}" scale="81" state="hidden" topLeftCell="A4">
      <pane ySplit="4" topLeftCell="A8" activePane="bottomLeft" state="frozen"/>
      <selection pane="bottomLeft" activeCell="AR9" sqref="AR9"/>
      <pageMargins left="0.511811024" right="0.511811024" top="0.78740157499999996" bottom="0.78740157499999996" header="0.31496062000000002" footer="0.31496062000000002"/>
      <pageSetup paperSize="9" orientation="portrait" verticalDpi="599" r:id="rId5"/>
    </customSheetView>
    <customSheetView guid="{5DA1D9ED-EDAB-4915-8F1C-4A7E446331D1}" scale="81" state="hidden" topLeftCell="A4">
      <pane ySplit="4" topLeftCell="A8" activePane="bottomLeft" state="frozen"/>
      <selection pane="bottomLeft" activeCell="AR9" sqref="AR9"/>
      <pageMargins left="0.511811024" right="0.511811024" top="0.78740157499999996" bottom="0.78740157499999996" header="0.31496062000000002" footer="0.31496062000000002"/>
      <pageSetup paperSize="9" orientation="portrait" verticalDpi="599" r:id="rId6"/>
    </customSheetView>
    <customSheetView guid="{F83065A5-283F-450B-991F-A5227E3EABD2}" scale="81" state="hidden" topLeftCell="A4">
      <pane ySplit="4" topLeftCell="A8" activePane="bottomLeft" state="frozen"/>
      <selection pane="bottomLeft" activeCell="AR9" sqref="AR9"/>
      <pageMargins left="0.511811024" right="0.511811024" top="0.78740157499999996" bottom="0.78740157499999996" header="0.31496062000000002" footer="0.31496062000000002"/>
      <pageSetup paperSize="9" orientation="portrait" verticalDpi="599" r:id="rId7"/>
    </customSheetView>
  </customSheetViews>
  <mergeCells count="20">
    <mergeCell ref="AJ6:AN6"/>
    <mergeCell ref="K10:N10"/>
    <mergeCell ref="A1:AI1"/>
    <mergeCell ref="A2:AI2"/>
    <mergeCell ref="A3:AI3"/>
    <mergeCell ref="A6:E6"/>
    <mergeCell ref="F6:J6"/>
    <mergeCell ref="K6:O6"/>
    <mergeCell ref="P6:T6"/>
    <mergeCell ref="U6:Y6"/>
    <mergeCell ref="Z6:AD6"/>
    <mergeCell ref="AE6:AI6"/>
    <mergeCell ref="A19:D19"/>
    <mergeCell ref="AJ10:AM10"/>
    <mergeCell ref="A10:D10"/>
    <mergeCell ref="F8:F9"/>
    <mergeCell ref="G8:G9"/>
    <mergeCell ref="I8:I9"/>
    <mergeCell ref="F10:I10"/>
    <mergeCell ref="K12:N12"/>
  </mergeCells>
  <phoneticPr fontId="0" type="noConversion"/>
  <pageMargins left="0.511811024" right="0.511811024" top="0.78740157499999996" bottom="0.78740157499999996" header="0.31496062000000002" footer="0.31496062000000002"/>
  <pageSetup paperSize="9" orientation="portrait" verticalDpi="599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zoomScaleNormal="100" workbookViewId="0"/>
  </sheetViews>
  <sheetFormatPr defaultRowHeight="15"/>
  <cols>
    <col min="2" max="2" width="109.28515625" customWidth="1"/>
    <col min="3" max="3" width="15.42578125" bestFit="1" customWidth="1"/>
  </cols>
  <sheetData>
    <row r="1" spans="1:3" ht="32.25" thickBot="1">
      <c r="A1" s="43" t="s">
        <v>66</v>
      </c>
      <c r="B1" s="44" t="s">
        <v>67</v>
      </c>
      <c r="C1" s="45"/>
    </row>
    <row r="2" spans="1:3" ht="16.5" thickBot="1">
      <c r="A2" s="46"/>
      <c r="B2" s="47"/>
      <c r="C2" s="45"/>
    </row>
    <row r="3" spans="1:3" ht="15.75" thickBot="1">
      <c r="A3" s="235" t="s">
        <v>68</v>
      </c>
      <c r="B3" s="236"/>
      <c r="C3" s="45"/>
    </row>
    <row r="4" spans="1:3" ht="15.75" thickBot="1">
      <c r="A4" s="48"/>
      <c r="B4" s="49"/>
      <c r="C4" s="45"/>
    </row>
    <row r="5" spans="1:3" ht="51.75" thickBot="1">
      <c r="A5" s="50" t="s">
        <v>69</v>
      </c>
      <c r="B5" s="51" t="s">
        <v>70</v>
      </c>
      <c r="C5" s="52" t="s">
        <v>71</v>
      </c>
    </row>
    <row r="6" spans="1:3" ht="15.75" thickBot="1">
      <c r="A6" s="53"/>
      <c r="B6" s="54"/>
      <c r="C6" s="45"/>
    </row>
    <row r="7" spans="1:3" ht="51.75" thickBot="1">
      <c r="A7" s="50" t="s">
        <v>72</v>
      </c>
      <c r="B7" s="51" t="s">
        <v>73</v>
      </c>
      <c r="C7" s="52" t="s">
        <v>71</v>
      </c>
    </row>
    <row r="8" spans="1:3" ht="15.75" thickBot="1">
      <c r="A8" s="53"/>
      <c r="B8" s="54"/>
      <c r="C8" s="45"/>
    </row>
    <row r="9" spans="1:3" ht="51.75" thickBot="1">
      <c r="A9" s="50" t="s">
        <v>74</v>
      </c>
      <c r="B9" s="51" t="s">
        <v>75</v>
      </c>
      <c r="C9" s="52" t="s">
        <v>71</v>
      </c>
    </row>
    <row r="10" spans="1:3" ht="15.75" thickBot="1">
      <c r="A10" s="53"/>
      <c r="B10" s="54"/>
      <c r="C10" s="45"/>
    </row>
    <row r="11" spans="1:3" ht="51.75" thickBot="1">
      <c r="A11" s="50" t="s">
        <v>76</v>
      </c>
      <c r="B11" s="55" t="s">
        <v>77</v>
      </c>
      <c r="C11" s="52" t="s">
        <v>71</v>
      </c>
    </row>
    <row r="12" spans="1:3" ht="15.75" thickBot="1">
      <c r="A12" s="53"/>
      <c r="B12" s="56"/>
      <c r="C12" s="45"/>
    </row>
    <row r="13" spans="1:3" ht="51.75" thickBot="1">
      <c r="A13" s="50" t="s">
        <v>78</v>
      </c>
      <c r="B13" s="51" t="s">
        <v>79</v>
      </c>
      <c r="C13" s="52" t="s">
        <v>71</v>
      </c>
    </row>
    <row r="14" spans="1:3" ht="15.75" thickBot="1">
      <c r="A14" s="53"/>
      <c r="B14" s="54"/>
      <c r="C14" s="45"/>
    </row>
    <row r="15" spans="1:3" ht="51.75" thickBot="1">
      <c r="A15" s="50" t="s">
        <v>80</v>
      </c>
      <c r="B15" s="51" t="s">
        <v>81</v>
      </c>
      <c r="C15" s="52" t="s">
        <v>71</v>
      </c>
    </row>
    <row r="16" spans="1:3" ht="15.75" thickBot="1">
      <c r="A16" s="53"/>
      <c r="B16" s="54"/>
      <c r="C16" s="45"/>
    </row>
    <row r="17" spans="1:3" ht="51.75" thickBot="1">
      <c r="A17" s="50" t="s">
        <v>82</v>
      </c>
      <c r="B17" s="110" t="s">
        <v>83</v>
      </c>
      <c r="C17" s="45"/>
    </row>
    <row r="18" spans="1:3" ht="15.75" thickBot="1">
      <c r="A18" s="53"/>
      <c r="B18" s="54"/>
      <c r="C18" s="45"/>
    </row>
    <row r="19" spans="1:3" ht="51.75" thickBot="1">
      <c r="A19" s="50" t="s">
        <v>84</v>
      </c>
      <c r="B19" s="51" t="s">
        <v>85</v>
      </c>
      <c r="C19" s="45"/>
    </row>
    <row r="20" spans="1:3">
      <c r="A20" s="57"/>
      <c r="B20" s="49"/>
      <c r="C20" s="45"/>
    </row>
    <row r="21" spans="1:3" ht="15.75" thickBot="1">
      <c r="A21" s="57"/>
      <c r="B21" s="49"/>
      <c r="C21" s="45"/>
    </row>
    <row r="22" spans="1:3" ht="15.75" thickBot="1">
      <c r="A22" s="235" t="s">
        <v>86</v>
      </c>
      <c r="B22" s="236"/>
      <c r="C22" s="45"/>
    </row>
    <row r="23" spans="1:3" ht="15.75" thickBot="1">
      <c r="A23" s="57"/>
      <c r="B23" s="49"/>
      <c r="C23" s="45"/>
    </row>
    <row r="24" spans="1:3" ht="27" thickBot="1">
      <c r="A24" s="50" t="s">
        <v>87</v>
      </c>
      <c r="B24" s="58" t="s">
        <v>88</v>
      </c>
      <c r="C24" s="45"/>
    </row>
    <row r="25" spans="1:3" ht="15.75" thickBot="1">
      <c r="A25" s="57"/>
      <c r="B25" s="49"/>
      <c r="C25" s="45"/>
    </row>
    <row r="26" spans="1:3" ht="27" thickBot="1">
      <c r="A26" s="50" t="s">
        <v>89</v>
      </c>
      <c r="B26" s="58" t="s">
        <v>90</v>
      </c>
      <c r="C26" s="45"/>
    </row>
    <row r="27" spans="1:3" ht="15.75" thickBot="1">
      <c r="A27" s="57"/>
      <c r="B27" s="49"/>
      <c r="C27" s="45"/>
    </row>
    <row r="28" spans="1:3" ht="39.75" thickBot="1">
      <c r="A28" s="50" t="s">
        <v>91</v>
      </c>
      <c r="B28" s="58" t="s">
        <v>92</v>
      </c>
      <c r="C28" s="45"/>
    </row>
    <row r="29" spans="1:3" ht="15.75" thickBot="1">
      <c r="A29" s="57"/>
      <c r="B29" s="49"/>
      <c r="C29" s="45"/>
    </row>
    <row r="30" spans="1:3" ht="15.75" thickBot="1">
      <c r="A30" s="235" t="s">
        <v>93</v>
      </c>
      <c r="B30" s="236"/>
      <c r="C30" s="45"/>
    </row>
    <row r="31" spans="1:3" ht="15.75" thickBot="1">
      <c r="A31" s="57"/>
      <c r="B31" s="49"/>
      <c r="C31" s="45"/>
    </row>
    <row r="32" spans="1:3" ht="39.75" thickBot="1">
      <c r="A32" s="50" t="s">
        <v>94</v>
      </c>
      <c r="B32" s="58" t="s">
        <v>95</v>
      </c>
      <c r="C32" s="52" t="s">
        <v>71</v>
      </c>
    </row>
    <row r="33" spans="1:3" ht="15.75" thickBot="1">
      <c r="A33" s="57"/>
      <c r="B33" s="49"/>
      <c r="C33" s="45"/>
    </row>
    <row r="34" spans="1:3" ht="39.75" thickBot="1">
      <c r="A34" s="50" t="s">
        <v>96</v>
      </c>
      <c r="B34" s="58" t="s">
        <v>97</v>
      </c>
      <c r="C34" s="45"/>
    </row>
    <row r="35" spans="1:3" ht="15.75" thickBot="1">
      <c r="A35" s="57"/>
      <c r="B35" s="49"/>
      <c r="C35" s="45"/>
    </row>
    <row r="36" spans="1:3" ht="39.75" thickBot="1">
      <c r="A36" s="50" t="s">
        <v>98</v>
      </c>
      <c r="B36" s="58" t="s">
        <v>99</v>
      </c>
      <c r="C36" s="45"/>
    </row>
    <row r="37" spans="1:3">
      <c r="A37" s="45"/>
      <c r="B37" s="59"/>
      <c r="C37" s="45"/>
    </row>
  </sheetData>
  <mergeCells count="3">
    <mergeCell ref="A3:B3"/>
    <mergeCell ref="A22:B22"/>
    <mergeCell ref="A30:B30"/>
  </mergeCells>
  <printOptions horizontalCentered="1" verticalCentered="1"/>
  <pageMargins left="0.51181102362204722" right="0.51181102362204722" top="0.39370078740157483" bottom="0.39370078740157483" header="0.31496062992125984" footer="0.31496062992125984"/>
  <pageSetup paperSize="9" scale="89" orientation="landscape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PA-2018-AI MTGI TRF-SEÇÕES</vt:lpstr>
      <vt:lpstr>Modelo horizontal CJF</vt:lpstr>
      <vt:lpstr>METAS</vt:lpstr>
      <vt:lpstr>'PA-2018-AI MTGI TRF-SEÇÕES'!Area_de_impressao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jaquelin</dc:creator>
  <cp:lastModifiedBy>Usuário do Windows</cp:lastModifiedBy>
  <cp:lastPrinted>2018-02-26T18:59:02Z</cp:lastPrinted>
  <dcterms:created xsi:type="dcterms:W3CDTF">2013-04-30T21:03:08Z</dcterms:created>
  <dcterms:modified xsi:type="dcterms:W3CDTF">2018-07-05T19:02:34Z</dcterms:modified>
</cp:coreProperties>
</file>