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Out" sheetId="1" r:id="rId1"/>
  </sheets>
  <externalReferences>
    <externalReference r:id="rId2"/>
  </externalReferences>
  <definedNames>
    <definedName name="_xlnm.Print_Area" localSheetId="0">'Anexo I - Out'!$A$1:$C$84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5" i="1" s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48" i="1" s="1"/>
  <c r="C23" i="1"/>
  <c r="C22" i="1"/>
  <c r="C16" i="1"/>
  <c r="C17" i="1" s="1"/>
  <c r="C15" i="1"/>
  <c r="C14" i="1"/>
  <c r="C13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<sst xmlns="http://schemas.openxmlformats.org/spreadsheetml/2006/main" count="133" uniqueCount="95">
  <si>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</si>
  <si>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</si>
  <si>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</si>
  <si>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</si>
  <si>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</si>
  <si>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</si>
  <si>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</si>
  <si>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</si>
  <si>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</si>
  <si>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</si>
  <si>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10/2015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</si>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</sst>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N2">
            <v>77244163.579999998</v>
          </cell>
        </row>
        <row r="3">
          <cell r="N3">
            <v>11424035.73</v>
          </cell>
        </row>
        <row r="4">
          <cell r="N4">
            <v>30286.18</v>
          </cell>
        </row>
        <row r="6">
          <cell r="N6">
            <v>0</v>
          </cell>
        </row>
        <row r="7">
          <cell r="N7">
            <v>3672416.47</v>
          </cell>
        </row>
        <row r="8">
          <cell r="N8">
            <v>543760.16</v>
          </cell>
        </row>
        <row r="9">
          <cell r="N9">
            <v>2251348.5499999998</v>
          </cell>
        </row>
        <row r="10">
          <cell r="N10">
            <v>188538.03</v>
          </cell>
        </row>
        <row r="11">
          <cell r="N11">
            <v>355574.68</v>
          </cell>
        </row>
        <row r="12">
          <cell r="N12">
            <v>2152363.5699999998</v>
          </cell>
        </row>
        <row r="13">
          <cell r="N13">
            <v>2204929.0499999998</v>
          </cell>
        </row>
        <row r="14">
          <cell r="N14">
            <v>145552.29999999999</v>
          </cell>
        </row>
        <row r="15">
          <cell r="N15">
            <v>813956.44</v>
          </cell>
        </row>
        <row r="16">
          <cell r="N16">
            <v>138608.94</v>
          </cell>
        </row>
        <row r="17">
          <cell r="N17">
            <v>326203.34000000003</v>
          </cell>
        </row>
        <row r="18">
          <cell r="N18">
            <v>681523.63</v>
          </cell>
        </row>
        <row r="19">
          <cell r="N19">
            <v>1562413.07</v>
          </cell>
        </row>
        <row r="20">
          <cell r="N20">
            <v>3005152.67</v>
          </cell>
        </row>
        <row r="21">
          <cell r="N21">
            <v>8000.5</v>
          </cell>
        </row>
        <row r="22">
          <cell r="N22">
            <v>1831247.01</v>
          </cell>
        </row>
        <row r="23">
          <cell r="N23">
            <v>154300.57</v>
          </cell>
        </row>
        <row r="24">
          <cell r="N24">
            <v>57764.35</v>
          </cell>
        </row>
        <row r="25">
          <cell r="N25">
            <v>6645</v>
          </cell>
        </row>
        <row r="26">
          <cell r="N26">
            <v>45109.87</v>
          </cell>
        </row>
        <row r="27">
          <cell r="N27">
            <v>13262.67</v>
          </cell>
        </row>
        <row r="28">
          <cell r="N28">
            <v>0</v>
          </cell>
        </row>
        <row r="29">
          <cell r="N29">
            <v>87316.09</v>
          </cell>
        </row>
        <row r="30">
          <cell r="N30">
            <v>0</v>
          </cell>
        </row>
        <row r="31">
          <cell r="N31">
            <v>5216145.9800000004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20418.93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5">
        <row r="2">
          <cell r="N2">
            <v>56370099.490000002</v>
          </cell>
        </row>
        <row r="3">
          <cell r="N3">
            <v>26205656.34</v>
          </cell>
        </row>
        <row r="4">
          <cell r="N4">
            <v>709199.09</v>
          </cell>
        </row>
        <row r="5">
          <cell r="N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42327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+'[1]Despesa - Access'!N2</f>
        <v>77244163.579999998</v>
      </c>
    </row>
    <row r="14" spans="1:3" x14ac:dyDescent="0.2">
      <c r="A14" s="3" t="s">
        <v>18</v>
      </c>
      <c r="B14" s="11" t="s">
        <v>19</v>
      </c>
      <c r="C14" s="12">
        <f>+'[1]Despesa - Access'!N3</f>
        <v>11424035.73</v>
      </c>
    </row>
    <row r="15" spans="1:3" x14ac:dyDescent="0.2">
      <c r="A15" s="3" t="s">
        <v>20</v>
      </c>
      <c r="B15" s="11" t="s">
        <v>21</v>
      </c>
      <c r="C15" s="12">
        <f>+'[1]Despesa - Access'!N4</f>
        <v>30286.18</v>
      </c>
    </row>
    <row r="16" spans="1:3" ht="51" x14ac:dyDescent="0.2">
      <c r="A16" s="13" t="s">
        <v>22</v>
      </c>
      <c r="B16" s="11" t="s">
        <v>23</v>
      </c>
      <c r="C16" s="14">
        <f>3425.37+3534.03</f>
        <v>6959.4</v>
      </c>
    </row>
    <row r="17" spans="1:3" x14ac:dyDescent="0.2">
      <c r="A17" s="15" t="s">
        <v>24</v>
      </c>
      <c r="B17" s="15"/>
      <c r="C17" s="12">
        <f>SUM(C13:C16)</f>
        <v>88705444.890000015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3" t="s">
        <v>16</v>
      </c>
      <c r="B22" s="3" t="s">
        <v>27</v>
      </c>
      <c r="C22" s="16">
        <f>+'[1]Despesa - Access'!N6</f>
        <v>0</v>
      </c>
    </row>
    <row r="23" spans="1:3" x14ac:dyDescent="0.2">
      <c r="A23" s="3" t="s">
        <v>18</v>
      </c>
      <c r="B23" s="3" t="s">
        <v>28</v>
      </c>
      <c r="C23" s="16">
        <f>+'[1]Despesa - Access'!N7</f>
        <v>3672416.47</v>
      </c>
    </row>
    <row r="24" spans="1:3" x14ac:dyDescent="0.2">
      <c r="A24" s="3" t="s">
        <v>20</v>
      </c>
      <c r="B24" s="3" t="s">
        <v>29</v>
      </c>
      <c r="C24" s="16">
        <f>+'[1]Despesa - Access'!N8</f>
        <v>543760.16</v>
      </c>
    </row>
    <row r="25" spans="1:3" x14ac:dyDescent="0.2">
      <c r="A25" s="3" t="s">
        <v>22</v>
      </c>
      <c r="B25" s="3" t="s">
        <v>30</v>
      </c>
      <c r="C25" s="16">
        <f>+'[1]Despesa - Access'!N9</f>
        <v>2251348.5499999998</v>
      </c>
    </row>
    <row r="26" spans="1:3" x14ac:dyDescent="0.2">
      <c r="A26" s="3" t="s">
        <v>31</v>
      </c>
      <c r="B26" s="3" t="s">
        <v>32</v>
      </c>
      <c r="C26" s="16">
        <f>+'[1]Despesa - Access'!N10</f>
        <v>188538.03</v>
      </c>
    </row>
    <row r="27" spans="1:3" x14ac:dyDescent="0.2">
      <c r="A27" s="3" t="s">
        <v>33</v>
      </c>
      <c r="B27" s="3" t="s">
        <v>34</v>
      </c>
      <c r="C27" s="16">
        <f>+'[1]Despesa - Access'!N11</f>
        <v>355574.68</v>
      </c>
    </row>
    <row r="28" spans="1:3" x14ac:dyDescent="0.2">
      <c r="A28" s="3" t="s">
        <v>35</v>
      </c>
      <c r="B28" s="3" t="s">
        <v>36</v>
      </c>
      <c r="C28" s="16">
        <f>+'[1]Despesa - Access'!N12</f>
        <v>2152363.5699999998</v>
      </c>
    </row>
    <row r="29" spans="1:3" x14ac:dyDescent="0.2">
      <c r="A29" s="3" t="s">
        <v>37</v>
      </c>
      <c r="B29" s="3" t="s">
        <v>38</v>
      </c>
      <c r="C29" s="16">
        <f>+'[1]Despesa - Access'!N13</f>
        <v>2204929.0499999998</v>
      </c>
    </row>
    <row r="30" spans="1:3" x14ac:dyDescent="0.2">
      <c r="A30" s="3" t="s">
        <v>39</v>
      </c>
      <c r="B30" s="3" t="s">
        <v>40</v>
      </c>
      <c r="C30" s="16">
        <f>+'[1]Despesa - Access'!N14</f>
        <v>145552.29999999999</v>
      </c>
    </row>
    <row r="31" spans="1:3" x14ac:dyDescent="0.2">
      <c r="A31" s="3" t="s">
        <v>41</v>
      </c>
      <c r="B31" s="3" t="s">
        <v>42</v>
      </c>
      <c r="C31" s="16">
        <f>+'[1]Despesa - Access'!N15</f>
        <v>813956.44</v>
      </c>
    </row>
    <row r="32" spans="1:3" x14ac:dyDescent="0.2">
      <c r="A32" s="3" t="s">
        <v>43</v>
      </c>
      <c r="B32" s="3" t="s">
        <v>44</v>
      </c>
      <c r="C32" s="16">
        <f>+'[1]Despesa - Access'!N16</f>
        <v>138608.94</v>
      </c>
    </row>
    <row r="33" spans="1:3" x14ac:dyDescent="0.2">
      <c r="A33" s="3" t="s">
        <v>45</v>
      </c>
      <c r="B33" s="3" t="s">
        <v>46</v>
      </c>
      <c r="C33" s="16">
        <f>+'[1]Despesa - Access'!N17</f>
        <v>326203.34000000003</v>
      </c>
    </row>
    <row r="34" spans="1:3" ht="63.75" x14ac:dyDescent="0.2">
      <c r="A34" s="13" t="s">
        <v>47</v>
      </c>
      <c r="B34" s="17" t="s">
        <v>48</v>
      </c>
      <c r="C34" s="16">
        <f>+'[1]Despesa - Access'!N18</f>
        <v>681523.63</v>
      </c>
    </row>
    <row r="35" spans="1:3" x14ac:dyDescent="0.2">
      <c r="A35" s="3" t="s">
        <v>49</v>
      </c>
      <c r="B35" s="3" t="s">
        <v>50</v>
      </c>
      <c r="C35" s="16">
        <f>+'[1]Despesa - Access'!N19</f>
        <v>1562413.07</v>
      </c>
    </row>
    <row r="36" spans="1:3" x14ac:dyDescent="0.2">
      <c r="A36" s="3" t="s">
        <v>51</v>
      </c>
      <c r="B36" s="3" t="s">
        <v>52</v>
      </c>
      <c r="C36" s="16">
        <f>+'[1]Despesa - Access'!N20</f>
        <v>3005152.67</v>
      </c>
    </row>
    <row r="37" spans="1:3" x14ac:dyDescent="0.2">
      <c r="A37" s="3" t="s">
        <v>53</v>
      </c>
      <c r="B37" s="3" t="s">
        <v>54</v>
      </c>
      <c r="C37" s="16">
        <f>+'[1]Despesa - Access'!N21</f>
        <v>8000.5</v>
      </c>
    </row>
    <row r="38" spans="1:3" ht="25.5" x14ac:dyDescent="0.2">
      <c r="A38" s="13" t="s">
        <v>55</v>
      </c>
      <c r="B38" s="18" t="s">
        <v>56</v>
      </c>
      <c r="C38" s="16">
        <f>+'[1]Despesa - Access'!N22</f>
        <v>1831247.01</v>
      </c>
    </row>
    <row r="39" spans="1:3" x14ac:dyDescent="0.2">
      <c r="A39" s="3" t="s">
        <v>57</v>
      </c>
      <c r="B39" s="3" t="s">
        <v>58</v>
      </c>
      <c r="C39" s="16">
        <f>+'[1]Despesa - Access'!N23</f>
        <v>154300.57</v>
      </c>
    </row>
    <row r="40" spans="1:3" x14ac:dyDescent="0.2">
      <c r="A40" s="3" t="s">
        <v>59</v>
      </c>
      <c r="B40" s="3" t="s">
        <v>60</v>
      </c>
      <c r="C40" s="16">
        <f>+'[1]Despesa - Access'!N24</f>
        <v>57764.35</v>
      </c>
    </row>
    <row r="41" spans="1:3" x14ac:dyDescent="0.2">
      <c r="A41" s="3" t="s">
        <v>61</v>
      </c>
      <c r="B41" s="3" t="s">
        <v>62</v>
      </c>
      <c r="C41" s="16">
        <f>+'[1]Despesa - Access'!N25</f>
        <v>6645</v>
      </c>
    </row>
    <row r="42" spans="1:3" x14ac:dyDescent="0.2">
      <c r="A42" s="3" t="s">
        <v>63</v>
      </c>
      <c r="B42" s="3" t="s">
        <v>64</v>
      </c>
      <c r="C42" s="16">
        <f>+'[1]Despesa - Access'!N26</f>
        <v>45109.87</v>
      </c>
    </row>
    <row r="43" spans="1:3" x14ac:dyDescent="0.2">
      <c r="A43" s="3" t="s">
        <v>65</v>
      </c>
      <c r="B43" s="3" t="s">
        <v>66</v>
      </c>
      <c r="C43" s="16">
        <f>+'[1]Despesa - Access'!N27</f>
        <v>13262.67</v>
      </c>
    </row>
    <row r="44" spans="1:3" x14ac:dyDescent="0.2">
      <c r="A44" s="3" t="s">
        <v>67</v>
      </c>
      <c r="B44" s="3" t="s">
        <v>68</v>
      </c>
      <c r="C44" s="16">
        <f>+'[1]Despesa - Access'!N28</f>
        <v>0</v>
      </c>
    </row>
    <row r="45" spans="1:3" x14ac:dyDescent="0.2">
      <c r="A45" s="3" t="s">
        <v>69</v>
      </c>
      <c r="B45" s="3" t="s">
        <v>70</v>
      </c>
      <c r="C45" s="16">
        <f>+'[1]Despesa - Access'!N29</f>
        <v>87316.09</v>
      </c>
    </row>
    <row r="46" spans="1:3" x14ac:dyDescent="0.2">
      <c r="A46" s="3" t="s">
        <v>71</v>
      </c>
      <c r="B46" s="3" t="s">
        <v>72</v>
      </c>
      <c r="C46" s="16">
        <f>+'[1]Despesa - Access'!N30</f>
        <v>0</v>
      </c>
    </row>
    <row r="47" spans="1:3" x14ac:dyDescent="0.2">
      <c r="A47" s="3" t="s">
        <v>73</v>
      </c>
      <c r="B47" s="3" t="s">
        <v>74</v>
      </c>
      <c r="C47" s="16">
        <f>+'[1]Despesa - Access'!N31</f>
        <v>5216145.9800000004</v>
      </c>
    </row>
    <row r="48" spans="1:3" x14ac:dyDescent="0.2">
      <c r="A48" s="15" t="s">
        <v>24</v>
      </c>
      <c r="B48" s="15"/>
      <c r="C48" s="12">
        <f>SUM(C22:C47)</f>
        <v>25462132.940000005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3" t="s">
        <v>16</v>
      </c>
      <c r="B53" s="3" t="s">
        <v>76</v>
      </c>
      <c r="C53" s="16">
        <f>'[1]Despesa - Access'!N32</f>
        <v>0</v>
      </c>
    </row>
    <row r="54" spans="1:3" x14ac:dyDescent="0.2">
      <c r="A54" s="3" t="s">
        <v>18</v>
      </c>
      <c r="B54" s="3" t="s">
        <v>77</v>
      </c>
      <c r="C54" s="16">
        <f>'[1]Despesa - Access'!N33</f>
        <v>0</v>
      </c>
    </row>
    <row r="55" spans="1:3" x14ac:dyDescent="0.2">
      <c r="A55" s="3" t="s">
        <v>20</v>
      </c>
      <c r="B55" s="3" t="s">
        <v>78</v>
      </c>
      <c r="C55" s="16">
        <f>'[1]Despesa - Access'!N34</f>
        <v>0</v>
      </c>
    </row>
    <row r="56" spans="1:3" x14ac:dyDescent="0.2">
      <c r="A56" s="3" t="s">
        <v>22</v>
      </c>
      <c r="B56" s="3" t="s">
        <v>79</v>
      </c>
      <c r="C56" s="16">
        <f>'[1]Despesa - Access'!N35</f>
        <v>0</v>
      </c>
    </row>
    <row r="57" spans="1:3" x14ac:dyDescent="0.2">
      <c r="A57" s="3" t="s">
        <v>31</v>
      </c>
      <c r="B57" s="3" t="s">
        <v>80</v>
      </c>
      <c r="C57" s="16">
        <f>'[1]Despesa - Access'!N36</f>
        <v>20418.93</v>
      </c>
    </row>
    <row r="58" spans="1:3" x14ac:dyDescent="0.2">
      <c r="A58" s="15" t="s">
        <v>24</v>
      </c>
      <c r="B58" s="15"/>
      <c r="C58" s="12">
        <f>SUM(C53:C57)</f>
        <v>20418.93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3" t="s">
        <v>16</v>
      </c>
      <c r="B63" s="3" t="s">
        <v>82</v>
      </c>
      <c r="C63" s="16">
        <f>+'[1]Despesa - Access'!N37</f>
        <v>0</v>
      </c>
    </row>
    <row r="64" spans="1:3" x14ac:dyDescent="0.2">
      <c r="A64" s="3" t="s">
        <v>18</v>
      </c>
      <c r="B64" s="3" t="s">
        <v>83</v>
      </c>
      <c r="C64" s="16">
        <f>+'[1]Despesa - Access'!N38</f>
        <v>0</v>
      </c>
    </row>
    <row r="65" spans="1:3" x14ac:dyDescent="0.2">
      <c r="A65" s="15" t="s">
        <v>24</v>
      </c>
      <c r="B65" s="15"/>
      <c r="C65" s="12">
        <f>SUM(C63:C64)</f>
        <v>0</v>
      </c>
    </row>
    <row r="66" spans="1:3" x14ac:dyDescent="0.2">
      <c r="A66" s="19"/>
      <c r="B66" s="19"/>
      <c r="C66" s="19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15</v>
      </c>
    </row>
    <row r="70" spans="1:3" x14ac:dyDescent="0.2">
      <c r="A70" s="3" t="s">
        <v>16</v>
      </c>
      <c r="B70" s="3" t="s">
        <v>85</v>
      </c>
      <c r="C70" s="16">
        <f>+'[1]Financeiro - Access'!N2</f>
        <v>56370099.490000002</v>
      </c>
    </row>
    <row r="71" spans="1:3" x14ac:dyDescent="0.2">
      <c r="A71" s="3" t="s">
        <v>18</v>
      </c>
      <c r="B71" s="3" t="s">
        <v>86</v>
      </c>
      <c r="C71" s="16">
        <f>+'[1]Financeiro - Access'!N3</f>
        <v>26205656.34</v>
      </c>
    </row>
    <row r="72" spans="1:3" x14ac:dyDescent="0.2">
      <c r="A72" s="3" t="s">
        <v>20</v>
      </c>
      <c r="B72" s="3" t="s">
        <v>87</v>
      </c>
      <c r="C72" s="16">
        <f>+'[1]Financeiro - Access'!N4</f>
        <v>709199.09</v>
      </c>
    </row>
    <row r="73" spans="1:3" x14ac:dyDescent="0.2">
      <c r="A73" s="3" t="s">
        <v>22</v>
      </c>
      <c r="B73" s="3" t="s">
        <v>88</v>
      </c>
      <c r="C73" s="16">
        <f>+'[1]Financeiro - Access'!N5</f>
        <v>0</v>
      </c>
    </row>
    <row r="74" spans="1:3" x14ac:dyDescent="0.2">
      <c r="A74" s="15" t="s">
        <v>24</v>
      </c>
      <c r="B74" s="15"/>
      <c r="C74" s="12">
        <f>SUM(C70:C73)</f>
        <v>83284954.920000002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15</v>
      </c>
    </row>
    <row r="79" spans="1:3" x14ac:dyDescent="0.2">
      <c r="A79" s="3" t="s">
        <v>16</v>
      </c>
      <c r="B79" s="3" t="s">
        <v>90</v>
      </c>
      <c r="C79" s="16"/>
    </row>
    <row r="80" spans="1:3" x14ac:dyDescent="0.2">
      <c r="A80" s="3" t="s">
        <v>18</v>
      </c>
      <c r="B80" s="3" t="s">
        <v>91</v>
      </c>
      <c r="C80" s="16"/>
    </row>
    <row r="81" spans="1:3" x14ac:dyDescent="0.2">
      <c r="A81" s="3" t="s">
        <v>20</v>
      </c>
      <c r="B81" s="3" t="s">
        <v>92</v>
      </c>
      <c r="C81" s="16"/>
    </row>
    <row r="82" spans="1:3" x14ac:dyDescent="0.2">
      <c r="A82" s="3" t="s">
        <v>22</v>
      </c>
      <c r="B82" s="3" t="s">
        <v>93</v>
      </c>
      <c r="C82" s="16"/>
    </row>
    <row r="83" spans="1:3" x14ac:dyDescent="0.2">
      <c r="A83" s="15" t="s">
        <v>24</v>
      </c>
      <c r="B83" s="15"/>
      <c r="C83" s="12">
        <f>SUM(C79:C82)</f>
        <v>0</v>
      </c>
    </row>
    <row r="84" spans="1:3" x14ac:dyDescent="0.2">
      <c r="A84" s="20" t="s">
        <v>94</v>
      </c>
      <c r="B84" s="20"/>
      <c r="C84" s="20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Out</vt:lpstr>
      <vt:lpstr>'Anexo I - Out'!Area_de_impressao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2017-10-16T20:31:34Z</dcterms:created>
  <dcterms:modified xsi:type="dcterms:W3CDTF">2017-10-16T20:32:07Z</dcterms:modified>
</cp:coreProperties>
</file>