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5" i="1" s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48" i="1" l="1"/>
  <c r="C17" i="1"/>
  <c r="C58" i="1"/>
  <c r="C74" i="1"/>
</calcChain>
</file>

<file path=xl/sharedStrings.xml><?xml version="1.0" encoding="utf-8"?>
<sst xmlns="http://schemas.openxmlformats.org/spreadsheetml/2006/main" count="134" uniqueCount="97">
  <si>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</si>
  <si>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</si>
  <si>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</si>
  <si>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</si>
  <si>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</si>
  <si>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</si>
  <si>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</si>
  <si>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</si>
  <si>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</si>
  <si>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</si>
  <si>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03/2016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</si>
  <si>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</si>
  <si>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</si>
  <si>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</si>
  <si>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</si>
  <si>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</si>
  <si>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</si>
  <si>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</si>
  <si>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</si>
  <si>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</si>
  <si>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</si>
  <si>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</si>
  <si>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</si>
  <si>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</si>
  <si>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</si>
  <si>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</si>
  <si>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</si>
  <si>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</si>
  <si>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</si>
  <si>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</si>
  <si>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</si>
  <si>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</si>
  <si>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</si>
  <si>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</si>
  <si>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</si>
  <si>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</si>
  <si>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</si>
  <si>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</si>
  <si>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</si>
  <si>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</si>
  <si>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</si>
  <si>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</si>
  <si>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</si>
  <si>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</si>
  <si>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</si>
  <si>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</si>
  <si>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</si>
  <si>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</si>
  <si>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</si>
  <si>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</si>
  <si>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</si>
  <si>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</si>
  <si>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</si>
  <si>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</si>
  <si>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</si>
  <si>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</si>
  <si>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</si>
  <si>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</si>
  <si>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</si>
  <si>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</si>
  <si>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</si>
  <si>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</si>
  <si>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</si>
  <si>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</si>
  <si>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</si>
  <si>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</si>
  <si>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</si>
  <si>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</si>
  <si>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</si>
  <si>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</si>
  <si>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</si>
  <si>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</si>
  <si>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</si>
  <si>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</si>
  <si>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</si>
  <si>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</si>
  <si>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</si>
  <si>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</si>
  <si>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</si>
  <si>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</si>
  <si>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</si>
  <si>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</si>
  <si>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</si>
  <si>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</si>
  <si>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</si>
  <si>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</si>
  <si>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</si>
  <si>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</si>
  <si>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</si>
  <si>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</si>
  <si>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</si>
  <si>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</si>
  <si>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</si>
  <si>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</si>
  <si>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</si>
  <si>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</si>
  <si>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inciso V, alínea "a" devido a inclusão da conta Siafi 82223.08.00 (Sub-repasse prov. de doc. eletron.)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</si>
</sst>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1" fillId="0" borderId="0" xfId="0" applyFont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G2">
            <v>63458820.119999997</v>
          </cell>
        </row>
        <row r="3">
          <cell r="G3">
            <v>11787742.07</v>
          </cell>
        </row>
        <row r="4">
          <cell r="G4">
            <v>11887687.140000001</v>
          </cell>
        </row>
        <row r="5">
          <cell r="G5">
            <v>0</v>
          </cell>
        </row>
        <row r="6">
          <cell r="G6">
            <v>187631.71</v>
          </cell>
        </row>
        <row r="7">
          <cell r="G7">
            <v>3655570.1</v>
          </cell>
        </row>
        <row r="8">
          <cell r="G8">
            <v>510769.76</v>
          </cell>
        </row>
        <row r="9">
          <cell r="G9">
            <v>2007823.09</v>
          </cell>
        </row>
        <row r="10">
          <cell r="G10">
            <v>62818.26</v>
          </cell>
        </row>
        <row r="11">
          <cell r="G11">
            <v>132377.39000000001</v>
          </cell>
        </row>
        <row r="12">
          <cell r="G12">
            <v>2068279.35</v>
          </cell>
        </row>
        <row r="13">
          <cell r="G13">
            <v>2351775.5299999998</v>
          </cell>
        </row>
        <row r="14">
          <cell r="G14">
            <v>158436.51999999999</v>
          </cell>
        </row>
        <row r="15">
          <cell r="G15">
            <v>945851.42</v>
          </cell>
        </row>
        <row r="16">
          <cell r="G16">
            <v>14304.72</v>
          </cell>
        </row>
        <row r="17">
          <cell r="G17">
            <v>342999.2</v>
          </cell>
        </row>
        <row r="18">
          <cell r="G18">
            <v>11878.48</v>
          </cell>
        </row>
        <row r="19">
          <cell r="G19">
            <v>813114.84</v>
          </cell>
        </row>
        <row r="20">
          <cell r="G20">
            <v>3083802.51</v>
          </cell>
        </row>
        <row r="21">
          <cell r="G21">
            <v>0</v>
          </cell>
        </row>
        <row r="22">
          <cell r="G22">
            <v>1191206.4099999999</v>
          </cell>
        </row>
        <row r="23">
          <cell r="G23">
            <v>15317.63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12246.98</v>
          </cell>
        </row>
        <row r="28">
          <cell r="G28">
            <v>0</v>
          </cell>
        </row>
        <row r="29">
          <cell r="G29">
            <v>20523.5</v>
          </cell>
        </row>
        <row r="30">
          <cell r="G30">
            <v>0</v>
          </cell>
        </row>
        <row r="31">
          <cell r="G31">
            <v>6055066.7400000002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</sheetData>
      <sheetData sheetId="15">
        <row r="2">
          <cell r="G2">
            <v>87161236.040000007</v>
          </cell>
        </row>
        <row r="3">
          <cell r="G3">
            <v>24566709.109999999</v>
          </cell>
        </row>
        <row r="4">
          <cell r="G4">
            <v>879082.04</v>
          </cell>
        </row>
        <row r="5">
          <cell r="G5">
            <v>1745800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42480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Access'!G2</f>
        <v>63458820.119999997</v>
      </c>
    </row>
    <row r="14" spans="1:3" x14ac:dyDescent="0.2">
      <c r="A14" s="3" t="s">
        <v>18</v>
      </c>
      <c r="B14" s="11" t="s">
        <v>19</v>
      </c>
      <c r="C14" s="12">
        <f>'[1]Despesa - Access'!G3</f>
        <v>11787742.07</v>
      </c>
    </row>
    <row r="15" spans="1:3" x14ac:dyDescent="0.2">
      <c r="A15" s="3" t="s">
        <v>20</v>
      </c>
      <c r="B15" s="11" t="s">
        <v>21</v>
      </c>
      <c r="C15" s="12">
        <f>'[1]Despesa - Access'!G4</f>
        <v>11887687.140000001</v>
      </c>
    </row>
    <row r="16" spans="1:3" ht="51" x14ac:dyDescent="0.2">
      <c r="A16" s="13" t="s">
        <v>22</v>
      </c>
      <c r="B16" s="11" t="s">
        <v>23</v>
      </c>
      <c r="C16" s="12">
        <f>'[1]Despesa - Access'!G5</f>
        <v>0</v>
      </c>
    </row>
    <row r="17" spans="1:3" x14ac:dyDescent="0.2">
      <c r="A17" s="14" t="s">
        <v>24</v>
      </c>
      <c r="B17" s="14"/>
      <c r="C17" s="12">
        <f>SUM(C13:C16)</f>
        <v>87134249.329999998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'[1]Despesa - Access'!G6</f>
        <v>187631.71</v>
      </c>
    </row>
    <row r="23" spans="1:3" x14ac:dyDescent="0.2">
      <c r="A23" s="3" t="s">
        <v>18</v>
      </c>
      <c r="B23" s="3" t="s">
        <v>28</v>
      </c>
      <c r="C23" s="15">
        <f>'[1]Despesa - Access'!G7</f>
        <v>3655570.1</v>
      </c>
    </row>
    <row r="24" spans="1:3" x14ac:dyDescent="0.2">
      <c r="A24" s="3" t="s">
        <v>20</v>
      </c>
      <c r="B24" s="3" t="s">
        <v>29</v>
      </c>
      <c r="C24" s="15">
        <f>'[1]Despesa - Access'!G8</f>
        <v>510769.76</v>
      </c>
    </row>
    <row r="25" spans="1:3" x14ac:dyDescent="0.2">
      <c r="A25" s="3" t="s">
        <v>22</v>
      </c>
      <c r="B25" s="3" t="s">
        <v>30</v>
      </c>
      <c r="C25" s="15">
        <f>'[1]Despesa - Access'!G9</f>
        <v>2007823.09</v>
      </c>
    </row>
    <row r="26" spans="1:3" x14ac:dyDescent="0.2">
      <c r="A26" s="3" t="s">
        <v>31</v>
      </c>
      <c r="B26" s="3" t="s">
        <v>32</v>
      </c>
      <c r="C26" s="15">
        <f>'[1]Despesa - Access'!G10</f>
        <v>62818.26</v>
      </c>
    </row>
    <row r="27" spans="1:3" x14ac:dyDescent="0.2">
      <c r="A27" s="3" t="s">
        <v>33</v>
      </c>
      <c r="B27" s="3" t="s">
        <v>34</v>
      </c>
      <c r="C27" s="15">
        <f>'[1]Despesa - Access'!G11</f>
        <v>132377.39000000001</v>
      </c>
    </row>
    <row r="28" spans="1:3" x14ac:dyDescent="0.2">
      <c r="A28" s="3" t="s">
        <v>35</v>
      </c>
      <c r="B28" s="3" t="s">
        <v>36</v>
      </c>
      <c r="C28" s="15">
        <f>'[1]Despesa - Access'!G12</f>
        <v>2068279.35</v>
      </c>
    </row>
    <row r="29" spans="1:3" x14ac:dyDescent="0.2">
      <c r="A29" s="3" t="s">
        <v>37</v>
      </c>
      <c r="B29" s="3" t="s">
        <v>38</v>
      </c>
      <c r="C29" s="15">
        <f>'[1]Despesa - Access'!G13</f>
        <v>2351775.5299999998</v>
      </c>
    </row>
    <row r="30" spans="1:3" x14ac:dyDescent="0.2">
      <c r="A30" s="3" t="s">
        <v>39</v>
      </c>
      <c r="B30" s="3" t="s">
        <v>40</v>
      </c>
      <c r="C30" s="15">
        <f>'[1]Despesa - Access'!G14</f>
        <v>158436.51999999999</v>
      </c>
    </row>
    <row r="31" spans="1:3" x14ac:dyDescent="0.2">
      <c r="A31" s="3" t="s">
        <v>41</v>
      </c>
      <c r="B31" s="3" t="s">
        <v>42</v>
      </c>
      <c r="C31" s="15">
        <f>'[1]Despesa - Access'!G15</f>
        <v>945851.42</v>
      </c>
    </row>
    <row r="32" spans="1:3" x14ac:dyDescent="0.2">
      <c r="A32" s="3" t="s">
        <v>43</v>
      </c>
      <c r="B32" s="3" t="s">
        <v>44</v>
      </c>
      <c r="C32" s="15">
        <f>'[1]Despesa - Access'!G16</f>
        <v>14304.72</v>
      </c>
    </row>
    <row r="33" spans="1:3" x14ac:dyDescent="0.2">
      <c r="A33" s="3" t="s">
        <v>45</v>
      </c>
      <c r="B33" s="3" t="s">
        <v>46</v>
      </c>
      <c r="C33" s="15">
        <f>'[1]Despesa - Access'!G17</f>
        <v>342999.2</v>
      </c>
    </row>
    <row r="34" spans="1:3" ht="63.75" x14ac:dyDescent="0.2">
      <c r="A34" s="13" t="s">
        <v>47</v>
      </c>
      <c r="B34" s="16" t="s">
        <v>48</v>
      </c>
      <c r="C34" s="15">
        <f>'[1]Despesa - Access'!G18</f>
        <v>11878.48</v>
      </c>
    </row>
    <row r="35" spans="1:3" x14ac:dyDescent="0.2">
      <c r="A35" s="3" t="s">
        <v>49</v>
      </c>
      <c r="B35" s="3" t="s">
        <v>50</v>
      </c>
      <c r="C35" s="15">
        <f>'[1]Despesa - Access'!G19</f>
        <v>813114.84</v>
      </c>
    </row>
    <row r="36" spans="1:3" x14ac:dyDescent="0.2">
      <c r="A36" s="3" t="s">
        <v>51</v>
      </c>
      <c r="B36" s="3" t="s">
        <v>52</v>
      </c>
      <c r="C36" s="15">
        <f>'[1]Despesa - Access'!G20</f>
        <v>3083802.51</v>
      </c>
    </row>
    <row r="37" spans="1:3" x14ac:dyDescent="0.2">
      <c r="A37" s="3" t="s">
        <v>53</v>
      </c>
      <c r="B37" s="3" t="s">
        <v>54</v>
      </c>
      <c r="C37" s="15">
        <f>'[1]Despesa - Access'!G21</f>
        <v>0</v>
      </c>
    </row>
    <row r="38" spans="1:3" ht="25.5" x14ac:dyDescent="0.2">
      <c r="A38" s="13" t="s">
        <v>55</v>
      </c>
      <c r="B38" s="17" t="s">
        <v>56</v>
      </c>
      <c r="C38" s="15">
        <f>'[1]Despesa - Access'!G22</f>
        <v>1191206.4099999999</v>
      </c>
    </row>
    <row r="39" spans="1:3" x14ac:dyDescent="0.2">
      <c r="A39" s="3" t="s">
        <v>57</v>
      </c>
      <c r="B39" s="3" t="s">
        <v>58</v>
      </c>
      <c r="C39" s="15">
        <f>'[1]Despesa - Access'!G23</f>
        <v>15317.63</v>
      </c>
    </row>
    <row r="40" spans="1:3" x14ac:dyDescent="0.2">
      <c r="A40" s="3" t="s">
        <v>59</v>
      </c>
      <c r="B40" s="3" t="s">
        <v>60</v>
      </c>
      <c r="C40" s="15">
        <f>'[1]Despesa - Access'!G24</f>
        <v>0</v>
      </c>
    </row>
    <row r="41" spans="1:3" x14ac:dyDescent="0.2">
      <c r="A41" s="3" t="s">
        <v>61</v>
      </c>
      <c r="B41" s="3" t="s">
        <v>62</v>
      </c>
      <c r="C41" s="15">
        <f>'[1]Despesa - Access'!G25</f>
        <v>0</v>
      </c>
    </row>
    <row r="42" spans="1:3" x14ac:dyDescent="0.2">
      <c r="A42" s="3" t="s">
        <v>63</v>
      </c>
      <c r="B42" s="3" t="s">
        <v>64</v>
      </c>
      <c r="C42" s="15">
        <f>'[1]Despesa - Access'!G26</f>
        <v>0</v>
      </c>
    </row>
    <row r="43" spans="1:3" x14ac:dyDescent="0.2">
      <c r="A43" s="3" t="s">
        <v>65</v>
      </c>
      <c r="B43" s="3" t="s">
        <v>66</v>
      </c>
      <c r="C43" s="15">
        <f>'[1]Despesa - Access'!G27</f>
        <v>12246.98</v>
      </c>
    </row>
    <row r="44" spans="1:3" x14ac:dyDescent="0.2">
      <c r="A44" s="3" t="s">
        <v>67</v>
      </c>
      <c r="B44" s="3" t="s">
        <v>68</v>
      </c>
      <c r="C44" s="15">
        <f>'[1]Despesa - Access'!G28</f>
        <v>0</v>
      </c>
    </row>
    <row r="45" spans="1:3" x14ac:dyDescent="0.2">
      <c r="A45" s="3" t="s">
        <v>69</v>
      </c>
      <c r="B45" s="3" t="s">
        <v>70</v>
      </c>
      <c r="C45" s="15">
        <f>'[1]Despesa - Access'!G29</f>
        <v>20523.5</v>
      </c>
    </row>
    <row r="46" spans="1:3" x14ac:dyDescent="0.2">
      <c r="A46" s="3" t="s">
        <v>71</v>
      </c>
      <c r="B46" s="3" t="s">
        <v>72</v>
      </c>
      <c r="C46" s="15">
        <f>'[1]Despesa - Access'!G30</f>
        <v>0</v>
      </c>
    </row>
    <row r="47" spans="1:3" x14ac:dyDescent="0.2">
      <c r="A47" s="3" t="s">
        <v>73</v>
      </c>
      <c r="B47" s="3" t="s">
        <v>74</v>
      </c>
      <c r="C47" s="15">
        <f>'[1]Despesa - Access'!G31</f>
        <v>6055066.7400000002</v>
      </c>
    </row>
    <row r="48" spans="1:3" x14ac:dyDescent="0.2">
      <c r="A48" s="14" t="s">
        <v>24</v>
      </c>
      <c r="B48" s="14"/>
      <c r="C48" s="12">
        <f>SUM(C22:C47)</f>
        <v>23641794.140000001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'[1]Despesa - Access'!G32</f>
        <v>0</v>
      </c>
    </row>
    <row r="54" spans="1:3" x14ac:dyDescent="0.2">
      <c r="A54" s="3" t="s">
        <v>18</v>
      </c>
      <c r="B54" s="3" t="s">
        <v>77</v>
      </c>
      <c r="C54" s="15">
        <f>'[1]Despesa - Access'!G33</f>
        <v>0</v>
      </c>
    </row>
    <row r="55" spans="1:3" x14ac:dyDescent="0.2">
      <c r="A55" s="3" t="s">
        <v>20</v>
      </c>
      <c r="B55" s="3" t="s">
        <v>78</v>
      </c>
      <c r="C55" s="15">
        <f>'[1]Despesa - Access'!G34</f>
        <v>0</v>
      </c>
    </row>
    <row r="56" spans="1:3" x14ac:dyDescent="0.2">
      <c r="A56" s="3" t="s">
        <v>22</v>
      </c>
      <c r="B56" s="3" t="s">
        <v>79</v>
      </c>
      <c r="C56" s="15">
        <f>'[1]Despesa - Access'!G35</f>
        <v>0</v>
      </c>
    </row>
    <row r="57" spans="1:3" x14ac:dyDescent="0.2">
      <c r="A57" s="3" t="s">
        <v>31</v>
      </c>
      <c r="B57" s="3" t="s">
        <v>80</v>
      </c>
      <c r="C57" s="15">
        <f>'[1]Despesa - Access'!G36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82</v>
      </c>
    </row>
    <row r="63" spans="1:3" x14ac:dyDescent="0.2">
      <c r="A63" s="3" t="s">
        <v>16</v>
      </c>
      <c r="B63" s="3" t="s">
        <v>83</v>
      </c>
      <c r="C63" s="15">
        <f>'[1]Despesa - Access'!G37</f>
        <v>0</v>
      </c>
    </row>
    <row r="64" spans="1:3" x14ac:dyDescent="0.2">
      <c r="A64" s="3" t="s">
        <v>18</v>
      </c>
      <c r="B64" s="3" t="s">
        <v>84</v>
      </c>
      <c r="C64" s="15">
        <f>'[1]Despesa - Access'!G38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85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86</v>
      </c>
      <c r="C70" s="15">
        <f>'[1]Financeiro - Access'!G2</f>
        <v>87161236.040000007</v>
      </c>
    </row>
    <row r="71" spans="1:3" x14ac:dyDescent="0.2">
      <c r="A71" s="3" t="s">
        <v>18</v>
      </c>
      <c r="B71" s="3" t="s">
        <v>87</v>
      </c>
      <c r="C71" s="15">
        <f>'[1]Financeiro - Access'!G3</f>
        <v>24566709.109999999</v>
      </c>
    </row>
    <row r="72" spans="1:3" x14ac:dyDescent="0.2">
      <c r="A72" s="3" t="s">
        <v>20</v>
      </c>
      <c r="B72" s="3" t="s">
        <v>88</v>
      </c>
      <c r="C72" s="15">
        <f>'[1]Financeiro - Access'!G4</f>
        <v>879082.04</v>
      </c>
    </row>
    <row r="73" spans="1:3" x14ac:dyDescent="0.2">
      <c r="A73" s="3" t="s">
        <v>22</v>
      </c>
      <c r="B73" s="3" t="s">
        <v>89</v>
      </c>
      <c r="C73" s="15">
        <f>'[1]Financeiro - Access'!G5</f>
        <v>1745800</v>
      </c>
    </row>
    <row r="74" spans="1:3" x14ac:dyDescent="0.2">
      <c r="A74" s="14" t="s">
        <v>24</v>
      </c>
      <c r="B74" s="14"/>
      <c r="C74" s="12">
        <f>SUM(C70:C73)</f>
        <v>114352827.19000001</v>
      </c>
    </row>
    <row r="76" spans="1:3" x14ac:dyDescent="0.2">
      <c r="A76" s="7" t="s">
        <v>90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91</v>
      </c>
      <c r="C79" s="15"/>
    </row>
    <row r="80" spans="1:3" x14ac:dyDescent="0.2">
      <c r="A80" s="3" t="s">
        <v>18</v>
      </c>
      <c r="B80" s="3" t="s">
        <v>92</v>
      </c>
      <c r="C80" s="15"/>
    </row>
    <row r="81" spans="1:3" x14ac:dyDescent="0.2">
      <c r="A81" s="3" t="s">
        <v>20</v>
      </c>
      <c r="B81" s="3" t="s">
        <v>93</v>
      </c>
      <c r="C81" s="15"/>
    </row>
    <row r="82" spans="1:3" x14ac:dyDescent="0.2">
      <c r="A82" s="3" t="s">
        <v>22</v>
      </c>
      <c r="B82" s="3" t="s">
        <v>94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95</v>
      </c>
      <c r="B84" s="19"/>
      <c r="C84" s="19"/>
    </row>
    <row r="85" spans="1:3" x14ac:dyDescent="0.2">
      <c r="A85" s="20" t="s">
        <v>96</v>
      </c>
      <c r="B85" s="20"/>
      <c r="C85" s="20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2017-10-17T17:30:45Z</dcterms:created>
  <dcterms:modified xsi:type="dcterms:W3CDTF">2017-10-17T17:31:17Z</dcterms:modified>
</cp:coreProperties>
</file>