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EstaPasta_de_trabalho" defaultThemeVersion="124226"/>
  <bookViews>
    <workbookView xWindow="-15" yWindow="4230" windowWidth="15330" windowHeight="4035" tabRatio="776"/>
  </bookViews>
  <sheets>
    <sheet name="Anexo I - RP" sheetId="13" r:id="rId1"/>
    <sheet name="RP - Access" sheetId="18" state="hidden" r:id="rId2"/>
  </sheets>
  <definedNames>
    <definedName name="_xlnm.Print_Area" localSheetId="0">'Anexo I - RP'!$A$1:$C$67</definedName>
    <definedName name="Consulta_de_Banco_de_dados_do_MS_Access_1" localSheetId="1">'RP - Access'!#REF!</definedName>
    <definedName name="Consulta_de_Banco_de_dados_do_MS_Access_2" localSheetId="1">'RP - Access'!#REF!</definedName>
    <definedName name="Consulta_de_Banco_de_dados_do_MS_Access_3" localSheetId="1">'RP - Access'!#REF!</definedName>
    <definedName name="Consulta_de_Banco_de_dados_MS_Access" localSheetId="1">'RP - Access'!#REF!</definedName>
    <definedName name="Restos_a_Pagar_SJSP___2013" localSheetId="1" hidden="1">'RP - Access'!$A$1:$F$38</definedName>
  </definedNames>
  <calcPr calcId="145621"/>
</workbook>
</file>

<file path=xl/calcChain.xml><?xml version="1.0" encoding="utf-8"?>
<calcChain xmlns="http://schemas.openxmlformats.org/spreadsheetml/2006/main">
  <c r="E40" i="18" l="1"/>
  <c r="C64" i="13" l="1"/>
  <c r="C63" i="13"/>
  <c r="C54" i="13"/>
  <c r="C55" i="13"/>
  <c r="C56" i="13"/>
  <c r="C57" i="13"/>
  <c r="C53" i="13"/>
  <c r="C38" i="13"/>
  <c r="C39" i="13"/>
  <c r="C40" i="13"/>
  <c r="C41" i="13"/>
  <c r="C42" i="13"/>
  <c r="C43" i="13"/>
  <c r="C44" i="13"/>
  <c r="C45" i="13"/>
  <c r="C46" i="13"/>
  <c r="C47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35" i="13"/>
  <c r="C36" i="13"/>
  <c r="C37" i="13"/>
  <c r="C22" i="13"/>
  <c r="C14" i="13"/>
  <c r="C15" i="13"/>
  <c r="C16" i="13"/>
  <c r="C48" i="13" l="1"/>
  <c r="C13" i="13"/>
  <c r="C17" i="13" l="1"/>
  <c r="C58" i="13"/>
  <c r="C65" i="13" l="1"/>
</calcChain>
</file>

<file path=xl/connections.xml><?xml version="1.0" encoding="utf-8"?>
<connections xmlns="http://schemas.openxmlformats.org/spreadsheetml/2006/main">
  <connection id="1" sourceFile="S:\TRF3-SOFI\UPLA\Sistema UPLA\Transparência\Ano de 2016\UG 090017 - SJSP\Restos a Pagar SJSP - 2016.mdb" keepAlive="1" name="Restos a Pagar SJSP - 2016" type="5" refreshedVersion="4" background="1" saveData="1">
    <dbPr connection="Provider=Microsoft.ACE.OLEDB.12.0;User ID=Admin;Data Source=S:\TRF3-SOFI\UPLA\Sistema UPLA\Transparência\Ano de 2017\UG 090017 - SJSP\Restos a Pagar SJSP - 2017.mdb;Mode=Share Deny Write;Extended Properties=&quot;&quot;;Jet OLEDB:System database=&quot;&quot;;Jet OLEDB:Registry Path=&quot;&quot;;Jet OLEDB:Engine Type=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" command="TabRelExecucaoConsolidadoRp" commandType="3"/>
  </connection>
</connections>
</file>

<file path=xl/sharedStrings.xml><?xml version="1.0" encoding="utf-8"?>
<sst xmlns="http://schemas.openxmlformats.org/spreadsheetml/2006/main" count="298" uniqueCount="174">
  <si>
    <t>1</t>
  </si>
  <si>
    <t>Despesas com pessoal ativo</t>
  </si>
  <si>
    <t>Despesas com pessoal inativo e pensões</t>
  </si>
  <si>
    <t>Benefícios a servidores e empregados - auxílio transporte</t>
  </si>
  <si>
    <t>Benefícios a servidores e empregados - auxílio alimentação</t>
  </si>
  <si>
    <t>Benefícios a servidores e empregados - auxílio creche</t>
  </si>
  <si>
    <t>Benefícios a servidores e empregados - assistência médica e odontológica</t>
  </si>
  <si>
    <t>Diárias pagas a servidores, empregados e colaboradores</t>
  </si>
  <si>
    <t>Indenizações de ajuda de custo, transporte e auxílio moradia</t>
  </si>
  <si>
    <t>Aluguel de imóveis</t>
  </si>
  <si>
    <t>Serviços de água e esgoto</t>
  </si>
  <si>
    <t>Serviços de energia elétrica</t>
  </si>
  <si>
    <t>Serviços de telecomunicações</t>
  </si>
  <si>
    <t>Serviços de comunicação em geral</t>
  </si>
  <si>
    <t>Serviços de limpeza e conservação</t>
  </si>
  <si>
    <t>Serviços de publicidade</t>
  </si>
  <si>
    <t>Serviços de seleção e treinamento</t>
  </si>
  <si>
    <t>Aquisição de material de expediente</t>
  </si>
  <si>
    <t>Aquisição de material de processamento de dados e de software</t>
  </si>
  <si>
    <t>Aquisição de material bibliográfico</t>
  </si>
  <si>
    <t>Aquisição de combustíveis e lubrificantes</t>
  </si>
  <si>
    <t>Aquisição de genêros alimentícios</t>
  </si>
  <si>
    <t>Serviços médicos e hospitalares, odontológicos e laboratoriais</t>
  </si>
  <si>
    <t>Demais despesas de custeio</t>
  </si>
  <si>
    <t>3</t>
  </si>
  <si>
    <t>Construção e reforma de imóveis</t>
  </si>
  <si>
    <t>Aquisição de material permanente - veículos</t>
  </si>
  <si>
    <t>Aquisição de material permanente - programas de informática</t>
  </si>
  <si>
    <t>Aquisição de material permanente - demais itens</t>
  </si>
  <si>
    <t>4</t>
  </si>
  <si>
    <t>Aquisição de imóveis, ou bens de capital já em utilização</t>
  </si>
  <si>
    <t>Outras inversões</t>
  </si>
  <si>
    <t>Sigla</t>
  </si>
  <si>
    <t>Nome do Órgão</t>
  </si>
  <si>
    <t>Autoridade Máxima</t>
  </si>
  <si>
    <t>Responsável pela Informação</t>
  </si>
  <si>
    <t>Mês de Referência</t>
  </si>
  <si>
    <t>Data da Publicação</t>
  </si>
  <si>
    <t>Alínea</t>
  </si>
  <si>
    <t>Discriminação das Despesas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</si>
  <si>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</si>
  <si>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</si>
  <si>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</si>
  <si>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</si>
  <si>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</si>
  <si>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</si>
  <si>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</si>
  <si>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</si>
  <si>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</si>
  <si>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</si>
  <si>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</si>
  <si>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</si>
  <si>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</si>
  <si>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</si>
  <si>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</si>
  <si>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</si>
  <si>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</si>
  <si>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</si>
  <si>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</si>
  <si>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</si>
  <si>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</si>
  <si>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</si>
  <si>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</si>
  <si>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>x</t>
  </si>
  <si>
    <t>y</t>
  </si>
  <si>
    <t>z</t>
  </si>
  <si>
    <t>Aquisição de material permanente - equipamentos de informática</t>
  </si>
  <si>
    <t>Passagens e despesas com locomoção</t>
  </si>
  <si>
    <t>Locação de mão de obra e postos de trabalho, ressalvado o apropriado nas alíneas "n" e "o"</t>
  </si>
  <si>
    <t>Aquisição de material de consumo, ressalvado nas alíneas "s" a "w"</t>
  </si>
  <si>
    <t>TOTAL</t>
  </si>
  <si>
    <t>Inciso II - Outras Despesas de Custeio</t>
  </si>
  <si>
    <t>Inciso IV - Despesas com Inversões Financeiras</t>
  </si>
  <si>
    <t>Ano</t>
  </si>
  <si>
    <t>Despesa</t>
  </si>
  <si>
    <t>DesGrupo</t>
  </si>
  <si>
    <t>DesDespesa</t>
  </si>
  <si>
    <t>Grupo</t>
  </si>
  <si>
    <t>ANEXO I - RESTOS A PAGAR</t>
  </si>
  <si>
    <t>SJSP</t>
  </si>
  <si>
    <t>SEÇÃO JUDICIÁRIA DE SÃO PAULO</t>
  </si>
  <si>
    <t>SECRETARIA DE PLANEJAMENTO, ORÇAMENTO E FINANÇAS</t>
  </si>
  <si>
    <t>Inciso I - Despesas com Pessoal e Encargos</t>
  </si>
  <si>
    <t>Inciso III - Despesas com Investimentos</t>
  </si>
  <si>
    <t>ValorRP</t>
  </si>
  <si>
    <t>Encargos sociais incidentes sobre a remuneração de pessoal</t>
  </si>
  <si>
    <t>Serviços de vigilância armada e desarmada</t>
  </si>
  <si>
    <t xml:space="preserve">Valores em R$ </t>
  </si>
  <si>
    <t>Valores em R$</t>
  </si>
  <si>
    <t>Despesas com sentenças judiciais transitadas em julgado (precatórios, requisições de pequeno valor e débitos judiciais periódicos vincendos) a servidores e empregados, conforme ação orçamentária específica, apropriada pelo critério de competência</t>
  </si>
  <si>
    <t>Serviços de informática, incluindo manutenção e locação de software, locação de equipamentos de processamento de dados, serviços de tecnologia de informação, serviços técnico-profissionais de tecnologia de informação, aquisição de software, sob encomenda, manutenção e conservação de equipamentos de processamento de dados e comunicação de dados</t>
  </si>
  <si>
    <t>101</t>
  </si>
  <si>
    <t>Despesas com pessoal em encargos</t>
  </si>
  <si>
    <t>102</t>
  </si>
  <si>
    <t>103</t>
  </si>
  <si>
    <t>104</t>
  </si>
  <si>
    <t>2</t>
  </si>
  <si>
    <t>201</t>
  </si>
  <si>
    <t>Outras despesas de custeio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</si>
  <si>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</si>
  <si>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</si>
  <si>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</si>
  <si>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</si>
  <si>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</si>
  <si>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</si>
  <si>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</si>
  <si>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</si>
  <si>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</si>
  <si>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</si>
  <si>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</si>
  <si>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</si>
  <si>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</si>
  <si>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</si>
  <si>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</si>
  <si>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</si>
  <si>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</si>
  <si>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</si>
  <si>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</si>
  <si>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</si>
  <si>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</si>
  <si>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</si>
  <si>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</si>
  <si>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</si>
  <si>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</si>
  <si>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301</t>
  </si>
  <si>
    <t>Despesas com investimentos</t>
  </si>
  <si>
    <t>302</t>
  </si>
  <si>
    <t>303</t>
  </si>
  <si>
    <t>304</t>
  </si>
  <si>
    <t>305</t>
  </si>
  <si>
    <t>401</t>
  </si>
  <si>
    <t>Despesas com inversões financeiras</t>
  </si>
  <si>
    <t>402</t>
  </si>
  <si>
    <t>1) As despesas constantes nesta planilha referem-se a valores inscritos em Restos a Pagar não processados, conforme Resolução CNJ 102/2009, art. 2º, Inc. VI, § 3º.</t>
  </si>
  <si>
    <t>Despesas com pessoal ativo - inciso I alinea a - Res. 102 CNJ</t>
  </si>
  <si>
    <t>Despesas com sentenças judiciais transitadas em julgado (precatórios, requisições de pequeno valor e débitos judiciais periódicos vincendos) pagos a servidores ou empregados, conforme ação orçamentária específica - inciso I alinea d - Res. 102 CNJ</t>
  </si>
  <si>
    <t>Aquisição de material de processamento de dados e de software - inciso II alinea t - Res. 102 CNJ</t>
  </si>
  <si>
    <t>Serviços médicos e hospitalares, odontológicos e laboratoriais - inciso II alinea y - Res. 102 CNJ</t>
  </si>
  <si>
    <t>Aquisição de material permanente - veículos - inciso III alinea b - Res. 102 CNJ</t>
  </si>
  <si>
    <t>Aquisição de material permanente - equipamento de informática - inciso III alinea c - Res. 102 CNJ</t>
  </si>
  <si>
    <t>Aquisição de material permanente - programas de informática - inciso III alinea d - Res. 102 CNJ</t>
  </si>
  <si>
    <t>Aquisição de imóveis, ou bens de capital já em utilização - inciso IV alinea a - Res. 102 CNJ</t>
  </si>
  <si>
    <t>Outras inversões - inciso IV alinea b - Res. 102 CNJ</t>
  </si>
  <si>
    <t>Passagens e despesas com locomoção - inciso II alinea f - Res. 102 CNJ</t>
  </si>
  <si>
    <t>Benefícios a servidores e empregados - auxílio alimentação - inciso II alinea b - Res. 102 CNJ</t>
  </si>
  <si>
    <t>Benefícios a servidores e empregados - auxílio transporte - inciso II alinea a - Res. 102 CNJ</t>
  </si>
  <si>
    <t>Diárias pagas a servidores, empregados e colaboradores - inciso II alinea e - Res. 102 CNJ</t>
  </si>
  <si>
    <t>Benefícios a servidores e empregados - auxílio creche - inciso II alinea c - Res. 102 CNJ</t>
  </si>
  <si>
    <t>Aluguel de imóveis - inciso II alinea h - Res. 102 CNJ</t>
  </si>
  <si>
    <t>Demais despesas de custeio - inciso II alinea z - Res. 102 CNJ</t>
  </si>
  <si>
    <t>Locação de mão de obra e postos de trabalho, ressalvado o apropriado nas alineas "n" e "o" - inciso II alinea q - Res. 102 CNJ</t>
  </si>
  <si>
    <t>Serviços de comunicação em geral - inciso II alinea l - Res. 102 CNJ</t>
  </si>
  <si>
    <t>Benefícios a servidores e empregados - assistência médica e odontológica - inciso II alinea d - Res. 102 CNJ</t>
  </si>
  <si>
    <t>Indenizações de ajuda de custo, transporte e auxílio moradia - inciso II alinea g - Res. 102 CNJ</t>
  </si>
  <si>
    <t>Serviços de publicidade - inciso II alinea p - Res. 102 CNJ</t>
  </si>
  <si>
    <t>Aquisição de material de consumo, ressalvado o apropriado nas alineas "s" a "w" - inciso II alinea x - Res. 102 CNJ</t>
  </si>
  <si>
    <t>Aquisição de material de expediente - inciso II alinea s - Res. 102 CNJ</t>
  </si>
  <si>
    <t>Serviços de energia elétrica - inciso II alinea j - Res. 102 CNJ</t>
  </si>
  <si>
    <t>Serviços de água e esgoto - inciso II alinea i - Res. 102 CNJ</t>
  </si>
  <si>
    <t>Despesas com pessoal inativo e pensões - inciso I alinea b - Res. 102 CNJ</t>
  </si>
  <si>
    <t>Encargos sociais incidentes sobre a remuneração de pessoal - inciso I alinea c - Res. 102 CNJ</t>
  </si>
  <si>
    <t>Serviços de seleção e treinamento - inciso II alinea r - Res. 102 CNJ</t>
  </si>
  <si>
    <t>Aquisição de gêneros alimentícios - inciso II alinea w - Res. 102 CNJ</t>
  </si>
  <si>
    <t>Serviços de de vigilância armada e desarmada - inciso II alinea o - Res. 102 CNJ</t>
  </si>
  <si>
    <t>Serviços de limpeza e conservação - inciso II alinea n - Res. 102 CNJ</t>
  </si>
  <si>
    <t>Aquisição de combustíveis e lubrificantes - inciso II alinea v - Res. 102 CNJ</t>
  </si>
  <si>
    <t>Serviços de telecomunicações - inciso II alinea k - Res. 102 CNJ</t>
  </si>
  <si>
    <t>Aquisição de material bibliográfico - inciso II alinea u - Res. 102 CNJ</t>
  </si>
  <si>
    <t>Construção e reforma de imóveis - inciso III alinea a - Res. 102 CNJ</t>
  </si>
  <si>
    <t>Aquisição de material permanente - demais itens - inciso III alinea e - Res. 102 CNJ</t>
  </si>
  <si>
    <t>Serviços de informática, incluindo manutenção e locação de software, locação de equipamentos de processamento de dados, serviços de tecnologia da informação, serviços técnico-profissionais de tecnologia de informação, aquisição de software, sob encomenda, manutenção e conservação de equipamentos de processamento de dados e comunicação de dados - inciso II alinea m - Res. 102 CNJ</t>
  </si>
  <si>
    <t>CECÍLIA MARCONDES</t>
  </si>
  <si>
    <t>18/01/2018-17:19:12</t>
  </si>
  <si>
    <t>RESTOS A PAGAR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</si>
</sst>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5" formatCode="#,##0.00_ ;\-#,##0.00\ "/>
  </numFmts>
  <fonts count="5" x14ac:knownFonts="1">
    <font>
      <sz val="10"/>
      <name val="Arial"/>
    </font>
    <font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3" fillId="0" borderId="0" xfId="0" applyFont="1"/>
    <xf numFmtId="0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4" fontId="0" fillId="0" borderId="0" xfId="0" applyNumberFormat="1"/>
    <xf numFmtId="4" fontId="0" fillId="0" borderId="1" xfId="0" applyNumberFormat="1" applyBorder="1"/>
    <xf numFmtId="4" fontId="0" fillId="0" borderId="1" xfId="0" applyNumberFormat="1" applyBorder="1" applyAlignment="1">
      <alignment vertical="center"/>
    </xf>
    <xf numFmtId="4" fontId="0" fillId="0" borderId="1" xfId="0" applyNumberFormat="1" applyBorder="1" applyAlignment="1">
      <alignment horizontal="center"/>
    </xf>
    <xf numFmtId="165" fontId="0" fillId="0" borderId="0" xfId="1" applyNumberFormat="1" applyFont="1" applyAlignment="1">
      <alignment horizontal="right"/>
    </xf>
    <xf numFmtId="0" fontId="0" fillId="0" borderId="1" xfId="0" applyBorder="1" applyAlignment="1">
      <alignment wrapText="1"/>
    </xf>
    <xf numFmtId="0" fontId="0" fillId="2" borderId="0" xfId="0" applyFill="1"/>
    <xf numFmtId="165" fontId="0" fillId="2" borderId="0" xfId="1" applyNumberFormat="1" applyFont="1" applyFill="1" applyAlignment="1">
      <alignment horizontal="right"/>
    </xf>
    <xf numFmtId="4" fontId="0" fillId="3" borderId="1" xfId="0" applyNumberFormat="1" applyFill="1" applyBorder="1"/>
    <xf numFmtId="0" fontId="0" fillId="0" borderId="1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left"/>
    </xf>
    <xf numFmtId="49" fontId="0" fillId="0" borderId="1" xfId="0" applyNumberFormat="1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2" xfId="0" applyFont="1" applyFill="1" applyBorder="1" applyAlignment="1">
      <alignment horizontal="left" shrinkToFit="1"/>
    </xf>
  </cellXfs>
  <cellStyles count="2">
    <cellStyle name="Normal" xfId="0" builtinId="0"/>
    <cellStyle name="Vírgula" xfId="1" builtinId="3"/>
  </cellStyles>
  <dxfs count="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#,##0.00_ ;\-#,##0.00\ "/>
      <alignment horizontal="righ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name="Restos a Pagar SJSP - 2013" connectionId="1" autoFormatId="16" applyNumberFormats="0" applyBorderFormats="0" applyFontFormats="0" applyPatternFormats="0" applyAlignmentFormats="0" applyWidthHeightFormats="0">
  <queryTableRefresh nextId="7">
    <queryTableFields count="6">
      <queryTableField id="1" name="Grupo" tableColumnId="1"/>
      <queryTableField id="2" name="Despesa" tableColumnId="2"/>
      <queryTableField id="3" name="DesGrupo" tableColumnId="3"/>
      <queryTableField id="4" name="DesDespesa" tableColumnId="4"/>
      <queryTableField id="5" name="ValorRP" tableColumnId="5"/>
      <queryTableField id="6" name="Ano" tableColumnId="6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id="4" name="Tabela_Restos_a_Pagar_SJSP___2013" displayName="Tabela_Restos_a_Pagar_SJSP___2013" ref="A1:F38" tableType="queryTable" totalsRowShown="0">
  <autoFilter ref="A1:F38"/>
  <sortState ref="A2:F38">
    <sortCondition ref="B1:B34"/>
  </sortState>
  <tableColumns count="6">
    <tableColumn id="1" uniqueName="1" name="Grupo" queryTableFieldId="1"/>
    <tableColumn id="2" uniqueName="2" name="Despesa" queryTableFieldId="2"/>
    <tableColumn id="3" uniqueName="3" name="DesGrupo" queryTableFieldId="3"/>
    <tableColumn id="4" uniqueName="4" name="DesDespesa" queryTableFieldId="4"/>
    <tableColumn id="5" uniqueName="5" name="ValorRP" queryTableFieldId="5" dataDxfId="0" dataCellStyle="Vírgula"/>
    <tableColumn id="6" uniqueName="6" name="Ano" queryTableFieldId="6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3"/>
  <dimension ref="A1:D71"/>
  <sheetViews>
    <sheetView showGridLines="0" tabSelected="1" view="pageBreakPreview" zoomScale="115" zoomScaleNormal="100" zoomScaleSheetLayoutView="115" workbookViewId="0">
      <selection activeCell="C16" sqref="C16"/>
    </sheetView>
  </sheetViews>
  <sheetFormatPr defaultRowHeight="12.75" x14ac:dyDescent="0.2"/>
  <cols>
    <col min="1" max="1" width="25.7109375" customWidth="1"/>
    <col min="2" max="2" width="70.7109375" customWidth="1"/>
    <col min="3" max="3" width="20.7109375" style="7" customWidth="1"/>
    <col min="4" max="4" width="13.42578125" bestFit="1" customWidth="1"/>
  </cols>
  <sheetData>
    <row r="1" spans="1:3" x14ac:dyDescent="0.2">
      <c r="A1" s="22" t="s">
        <v>78</v>
      </c>
      <c r="B1" s="22"/>
      <c r="C1" s="22"/>
    </row>
    <row r="3" spans="1:3" x14ac:dyDescent="0.2">
      <c r="A3" s="1" t="s">
        <v>32</v>
      </c>
      <c r="B3" s="21" t="s">
        <v>79</v>
      </c>
      <c r="C3" s="21"/>
    </row>
    <row r="4" spans="1:3" x14ac:dyDescent="0.2">
      <c r="A4" s="1" t="s">
        <v>33</v>
      </c>
      <c r="B4" s="21" t="s">
        <v>80</v>
      </c>
      <c r="C4" s="21"/>
    </row>
    <row r="5" spans="1:3" x14ac:dyDescent="0.2">
      <c r="A5" s="1" t="s">
        <v>34</v>
      </c>
      <c r="B5" s="21" t="s">
        <v>171</v>
      </c>
      <c r="C5" s="21"/>
    </row>
    <row r="6" spans="1:3" x14ac:dyDescent="0.2">
      <c r="A6" s="1" t="s">
        <v>35</v>
      </c>
      <c r="B6" s="21" t="s">
        <v>81</v>
      </c>
      <c r="C6" s="21"/>
    </row>
    <row r="7" spans="1:3" x14ac:dyDescent="0.2">
      <c r="A7" s="1" t="s">
        <v>36</v>
      </c>
      <c r="B7" s="18" t="s">
        <v>173</v>
      </c>
      <c r="C7" s="19"/>
    </row>
    <row r="8" spans="1:3" x14ac:dyDescent="0.2">
      <c r="A8" s="1" t="s">
        <v>37</v>
      </c>
      <c r="B8" s="20">
        <v>43119</v>
      </c>
      <c r="C8" s="21"/>
    </row>
    <row r="10" spans="1:3" x14ac:dyDescent="0.2">
      <c r="A10" s="3" t="s">
        <v>82</v>
      </c>
    </row>
    <row r="12" spans="1:3" x14ac:dyDescent="0.2">
      <c r="A12" s="2" t="s">
        <v>38</v>
      </c>
      <c r="B12" s="2" t="s">
        <v>39</v>
      </c>
      <c r="C12" s="10" t="s">
        <v>88</v>
      </c>
    </row>
    <row r="13" spans="1:3" x14ac:dyDescent="0.2">
      <c r="A13" s="1" t="s">
        <v>40</v>
      </c>
      <c r="B13" s="4" t="s">
        <v>1</v>
      </c>
      <c r="C13" s="9">
        <f>'RP - Access'!E2</f>
        <v>7387569.2599999998</v>
      </c>
    </row>
    <row r="14" spans="1:3" x14ac:dyDescent="0.2">
      <c r="A14" s="1" t="s">
        <v>41</v>
      </c>
      <c r="B14" s="4" t="s">
        <v>2</v>
      </c>
      <c r="C14" s="9">
        <f>'RP - Access'!E3</f>
        <v>196451.53</v>
      </c>
    </row>
    <row r="15" spans="1:3" x14ac:dyDescent="0.2">
      <c r="A15" s="1" t="s">
        <v>42</v>
      </c>
      <c r="B15" s="4" t="s">
        <v>85</v>
      </c>
      <c r="C15" s="9">
        <f>'RP - Access'!E4</f>
        <v>79725.75</v>
      </c>
    </row>
    <row r="16" spans="1:3" ht="51" x14ac:dyDescent="0.2">
      <c r="A16" s="5" t="s">
        <v>43</v>
      </c>
      <c r="B16" s="4" t="s">
        <v>89</v>
      </c>
      <c r="C16" s="9">
        <f>'RP - Access'!E5</f>
        <v>1443.55</v>
      </c>
    </row>
    <row r="17" spans="1:3" x14ac:dyDescent="0.2">
      <c r="A17" s="16" t="s">
        <v>70</v>
      </c>
      <c r="B17" s="16"/>
      <c r="C17" s="9">
        <f>SUM(C13:C16)</f>
        <v>7665190.0899999999</v>
      </c>
    </row>
    <row r="19" spans="1:3" x14ac:dyDescent="0.2">
      <c r="A19" s="3" t="s">
        <v>71</v>
      </c>
    </row>
    <row r="21" spans="1:3" x14ac:dyDescent="0.2">
      <c r="A21" s="2" t="s">
        <v>38</v>
      </c>
      <c r="B21" s="2" t="s">
        <v>39</v>
      </c>
      <c r="C21" s="10" t="s">
        <v>87</v>
      </c>
    </row>
    <row r="22" spans="1:3" x14ac:dyDescent="0.2">
      <c r="A22" s="1" t="s">
        <v>40</v>
      </c>
      <c r="B22" s="1" t="s">
        <v>3</v>
      </c>
      <c r="C22" s="8">
        <f>'RP - Access'!E6</f>
        <v>315001.98</v>
      </c>
    </row>
    <row r="23" spans="1:3" x14ac:dyDescent="0.2">
      <c r="A23" s="1" t="s">
        <v>41</v>
      </c>
      <c r="B23" s="1" t="s">
        <v>4</v>
      </c>
      <c r="C23" s="8">
        <f>'RP - Access'!E7</f>
        <v>193489.43</v>
      </c>
    </row>
    <row r="24" spans="1:3" x14ac:dyDescent="0.2">
      <c r="A24" s="1" t="s">
        <v>42</v>
      </c>
      <c r="B24" s="1" t="s">
        <v>5</v>
      </c>
      <c r="C24" s="8">
        <f>'RP - Access'!E8</f>
        <v>18154.3</v>
      </c>
    </row>
    <row r="25" spans="1:3" x14ac:dyDescent="0.2">
      <c r="A25" s="1" t="s">
        <v>43</v>
      </c>
      <c r="B25" s="1" t="s">
        <v>6</v>
      </c>
      <c r="C25" s="8">
        <f>'RP - Access'!E9</f>
        <v>5418920.8200000003</v>
      </c>
    </row>
    <row r="26" spans="1:3" x14ac:dyDescent="0.2">
      <c r="A26" s="1" t="s">
        <v>44</v>
      </c>
      <c r="B26" s="1" t="s">
        <v>7</v>
      </c>
      <c r="C26" s="8">
        <f>'RP - Access'!E10</f>
        <v>0</v>
      </c>
    </row>
    <row r="27" spans="1:3" x14ac:dyDescent="0.2">
      <c r="A27" s="1" t="s">
        <v>45</v>
      </c>
      <c r="B27" s="1" t="s">
        <v>67</v>
      </c>
      <c r="C27" s="8">
        <f>'RP - Access'!E11</f>
        <v>25729.43</v>
      </c>
    </row>
    <row r="28" spans="1:3" x14ac:dyDescent="0.2">
      <c r="A28" s="1" t="s">
        <v>46</v>
      </c>
      <c r="B28" s="1" t="s">
        <v>8</v>
      </c>
      <c r="C28" s="8">
        <f>'RP - Access'!E12</f>
        <v>753674.05</v>
      </c>
    </row>
    <row r="29" spans="1:3" x14ac:dyDescent="0.2">
      <c r="A29" s="1" t="s">
        <v>47</v>
      </c>
      <c r="B29" s="1" t="s">
        <v>9</v>
      </c>
      <c r="C29" s="8">
        <f>'RP - Access'!E13</f>
        <v>1331739.3899999999</v>
      </c>
    </row>
    <row r="30" spans="1:3" x14ac:dyDescent="0.2">
      <c r="A30" s="1" t="s">
        <v>48</v>
      </c>
      <c r="B30" s="1" t="s">
        <v>10</v>
      </c>
      <c r="C30" s="8">
        <f>'RP - Access'!E14</f>
        <v>232720.01</v>
      </c>
    </row>
    <row r="31" spans="1:3" x14ac:dyDescent="0.2">
      <c r="A31" s="1" t="s">
        <v>49</v>
      </c>
      <c r="B31" s="1" t="s">
        <v>11</v>
      </c>
      <c r="C31" s="8">
        <f>'RP - Access'!E15</f>
        <v>1033234.51</v>
      </c>
    </row>
    <row r="32" spans="1:3" x14ac:dyDescent="0.2">
      <c r="A32" s="1" t="s">
        <v>50</v>
      </c>
      <c r="B32" s="1" t="s">
        <v>12</v>
      </c>
      <c r="C32" s="8">
        <f>'RP - Access'!E16</f>
        <v>1040288.48</v>
      </c>
    </row>
    <row r="33" spans="1:3" x14ac:dyDescent="0.2">
      <c r="A33" s="1" t="s">
        <v>51</v>
      </c>
      <c r="B33" s="1" t="s">
        <v>13</v>
      </c>
      <c r="C33" s="8">
        <f>'RP - Access'!E17</f>
        <v>1501255.39</v>
      </c>
    </row>
    <row r="34" spans="1:3" ht="63.75" x14ac:dyDescent="0.2">
      <c r="A34" s="5" t="s">
        <v>52</v>
      </c>
      <c r="B34" s="6" t="s">
        <v>90</v>
      </c>
      <c r="C34" s="8">
        <f>'RP - Access'!E18</f>
        <v>620487.66</v>
      </c>
    </row>
    <row r="35" spans="1:3" x14ac:dyDescent="0.2">
      <c r="A35" s="1" t="s">
        <v>53</v>
      </c>
      <c r="B35" s="1" t="s">
        <v>14</v>
      </c>
      <c r="C35" s="8">
        <f>'RP - Access'!E19</f>
        <v>603948.26</v>
      </c>
    </row>
    <row r="36" spans="1:3" x14ac:dyDescent="0.2">
      <c r="A36" s="1" t="s">
        <v>54</v>
      </c>
      <c r="B36" s="1" t="s">
        <v>86</v>
      </c>
      <c r="C36" s="8">
        <f>'RP - Access'!E20</f>
        <v>912380.47</v>
      </c>
    </row>
    <row r="37" spans="1:3" x14ac:dyDescent="0.2">
      <c r="A37" s="1" t="s">
        <v>55</v>
      </c>
      <c r="B37" s="1" t="s">
        <v>15</v>
      </c>
      <c r="C37" s="8">
        <f>'RP - Access'!E21</f>
        <v>30952.799999999999</v>
      </c>
    </row>
    <row r="38" spans="1:3" ht="25.5" x14ac:dyDescent="0.2">
      <c r="A38" s="12" t="s">
        <v>56</v>
      </c>
      <c r="B38" s="12" t="s">
        <v>68</v>
      </c>
      <c r="C38" s="8">
        <f>'RP - Access'!E22</f>
        <v>278959.12</v>
      </c>
    </row>
    <row r="39" spans="1:3" x14ac:dyDescent="0.2">
      <c r="A39" s="1" t="s">
        <v>57</v>
      </c>
      <c r="B39" s="1" t="s">
        <v>16</v>
      </c>
      <c r="C39" s="8">
        <f>'RP - Access'!E23</f>
        <v>108005.27</v>
      </c>
    </row>
    <row r="40" spans="1:3" x14ac:dyDescent="0.2">
      <c r="A40" s="1" t="s">
        <v>58</v>
      </c>
      <c r="B40" s="1" t="s">
        <v>17</v>
      </c>
      <c r="C40" s="8">
        <f>'RP - Access'!E24</f>
        <v>672561.09</v>
      </c>
    </row>
    <row r="41" spans="1:3" x14ac:dyDescent="0.2">
      <c r="A41" s="1" t="s">
        <v>59</v>
      </c>
      <c r="B41" s="1" t="s">
        <v>18</v>
      </c>
      <c r="C41" s="8">
        <f>'RP - Access'!E25</f>
        <v>215552.19</v>
      </c>
    </row>
    <row r="42" spans="1:3" x14ac:dyDescent="0.2">
      <c r="A42" s="1" t="s">
        <v>60</v>
      </c>
      <c r="B42" s="1" t="s">
        <v>19</v>
      </c>
      <c r="C42" s="8">
        <f>'RP - Access'!E26</f>
        <v>0</v>
      </c>
    </row>
    <row r="43" spans="1:3" x14ac:dyDescent="0.2">
      <c r="A43" s="1" t="s">
        <v>61</v>
      </c>
      <c r="B43" s="1" t="s">
        <v>20</v>
      </c>
      <c r="C43" s="8">
        <f>'RP - Access'!E27</f>
        <v>16479.419999999998</v>
      </c>
    </row>
    <row r="44" spans="1:3" x14ac:dyDescent="0.2">
      <c r="A44" s="1" t="s">
        <v>62</v>
      </c>
      <c r="B44" s="1" t="s">
        <v>21</v>
      </c>
      <c r="C44" s="8">
        <f>'RP - Access'!E28</f>
        <v>247509.53</v>
      </c>
    </row>
    <row r="45" spans="1:3" x14ac:dyDescent="0.2">
      <c r="A45" s="1" t="s">
        <v>63</v>
      </c>
      <c r="B45" s="1" t="s">
        <v>69</v>
      </c>
      <c r="C45" s="8">
        <f>'RP - Access'!E29</f>
        <v>2876515.18</v>
      </c>
    </row>
    <row r="46" spans="1:3" x14ac:dyDescent="0.2">
      <c r="A46" s="1" t="s">
        <v>64</v>
      </c>
      <c r="B46" s="1" t="s">
        <v>22</v>
      </c>
      <c r="C46" s="8">
        <f>'RP - Access'!E30</f>
        <v>0</v>
      </c>
    </row>
    <row r="47" spans="1:3" x14ac:dyDescent="0.2">
      <c r="A47" s="1" t="s">
        <v>65</v>
      </c>
      <c r="B47" s="1" t="s">
        <v>23</v>
      </c>
      <c r="C47" s="8">
        <f>'RP - Access'!E31</f>
        <v>9997313.3100000005</v>
      </c>
    </row>
    <row r="48" spans="1:3" x14ac:dyDescent="0.2">
      <c r="A48" s="16" t="s">
        <v>70</v>
      </c>
      <c r="B48" s="16"/>
      <c r="C48" s="9">
        <f>SUM(C22:C47)</f>
        <v>28444872.090000004</v>
      </c>
    </row>
    <row r="50" spans="1:3" x14ac:dyDescent="0.2">
      <c r="A50" s="3" t="s">
        <v>83</v>
      </c>
    </row>
    <row r="52" spans="1:3" x14ac:dyDescent="0.2">
      <c r="A52" s="2" t="s">
        <v>38</v>
      </c>
      <c r="B52" s="2" t="s">
        <v>39</v>
      </c>
      <c r="C52" s="10" t="s">
        <v>88</v>
      </c>
    </row>
    <row r="53" spans="1:3" x14ac:dyDescent="0.2">
      <c r="A53" s="1" t="s">
        <v>40</v>
      </c>
      <c r="B53" s="1" t="s">
        <v>25</v>
      </c>
      <c r="C53" s="15">
        <f>'RP - Access'!E32</f>
        <v>5198901.1399999997</v>
      </c>
    </row>
    <row r="54" spans="1:3" x14ac:dyDescent="0.2">
      <c r="A54" s="1" t="s">
        <v>41</v>
      </c>
      <c r="B54" s="1" t="s">
        <v>26</v>
      </c>
      <c r="C54" s="15">
        <f>'RP - Access'!E33</f>
        <v>869380</v>
      </c>
    </row>
    <row r="55" spans="1:3" x14ac:dyDescent="0.2">
      <c r="A55" s="1" t="s">
        <v>42</v>
      </c>
      <c r="B55" s="1" t="s">
        <v>66</v>
      </c>
      <c r="C55" s="15">
        <f>'RP - Access'!E34</f>
        <v>2698764</v>
      </c>
    </row>
    <row r="56" spans="1:3" x14ac:dyDescent="0.2">
      <c r="A56" s="1" t="s">
        <v>43</v>
      </c>
      <c r="B56" s="1" t="s">
        <v>27</v>
      </c>
      <c r="C56" s="15">
        <f>'RP - Access'!E35</f>
        <v>0</v>
      </c>
    </row>
    <row r="57" spans="1:3" x14ac:dyDescent="0.2">
      <c r="A57" s="1" t="s">
        <v>44</v>
      </c>
      <c r="B57" s="1" t="s">
        <v>28</v>
      </c>
      <c r="C57" s="15">
        <f>'RP - Access'!E36</f>
        <v>8138435.8099999996</v>
      </c>
    </row>
    <row r="58" spans="1:3" x14ac:dyDescent="0.2">
      <c r="A58" s="16" t="s">
        <v>70</v>
      </c>
      <c r="B58" s="16"/>
      <c r="C58" s="9">
        <f>SUM(C53:C57)</f>
        <v>16905480.949999999</v>
      </c>
    </row>
    <row r="60" spans="1:3" x14ac:dyDescent="0.2">
      <c r="A60" s="3" t="s">
        <v>72</v>
      </c>
    </row>
    <row r="62" spans="1:3" x14ac:dyDescent="0.2">
      <c r="A62" s="2" t="s">
        <v>38</v>
      </c>
      <c r="B62" s="2" t="s">
        <v>39</v>
      </c>
      <c r="C62" s="10" t="s">
        <v>88</v>
      </c>
    </row>
    <row r="63" spans="1:3" x14ac:dyDescent="0.2">
      <c r="A63" s="1" t="s">
        <v>40</v>
      </c>
      <c r="B63" s="1" t="s">
        <v>30</v>
      </c>
      <c r="C63" s="8">
        <f>'RP - Access'!E37</f>
        <v>0</v>
      </c>
    </row>
    <row r="64" spans="1:3" x14ac:dyDescent="0.2">
      <c r="A64" s="1" t="s">
        <v>41</v>
      </c>
      <c r="B64" s="1" t="s">
        <v>31</v>
      </c>
      <c r="C64" s="8">
        <f>'RP - Access'!E38</f>
        <v>0</v>
      </c>
    </row>
    <row r="65" spans="1:4" x14ac:dyDescent="0.2">
      <c r="A65" s="16" t="s">
        <v>70</v>
      </c>
      <c r="B65" s="16"/>
      <c r="C65" s="9">
        <f>SUM(C63:C64)</f>
        <v>0</v>
      </c>
    </row>
    <row r="66" spans="1:4" x14ac:dyDescent="0.2">
      <c r="A66" s="23" t="s">
        <v>133</v>
      </c>
      <c r="B66" s="23"/>
      <c r="C66" s="23"/>
    </row>
    <row r="68" spans="1:4" x14ac:dyDescent="0.2">
      <c r="A68" s="17"/>
      <c r="B68" s="17"/>
      <c r="C68" s="17"/>
    </row>
    <row r="71" spans="1:4" x14ac:dyDescent="0.2">
      <c r="D71" s="7"/>
    </row>
  </sheetData>
  <mergeCells count="13">
    <mergeCell ref="A68:C68"/>
    <mergeCell ref="A1:C1"/>
    <mergeCell ref="B3:C3"/>
    <mergeCell ref="B4:C4"/>
    <mergeCell ref="B5:C5"/>
    <mergeCell ref="B6:C6"/>
    <mergeCell ref="B7:C7"/>
    <mergeCell ref="B8:C8"/>
    <mergeCell ref="A17:B17"/>
    <mergeCell ref="A48:B48"/>
    <mergeCell ref="A58:B58"/>
    <mergeCell ref="A65:B65"/>
    <mergeCell ref="A66:C66"/>
  </mergeCells>
  <phoneticPr fontId="0" type="noConversion"/>
  <printOptions horizontalCentered="1"/>
  <pageMargins left="0.78740157480314998" right="0.78740157480314998" top="0.98425196850393704" bottom="0.98425196850393704" header="0.511811023622047" footer="0.511811023622047"/>
  <pageSetup paperSize="9" scale="5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8"/>
  <dimension ref="A1:F40"/>
  <sheetViews>
    <sheetView workbookViewId="0">
      <selection activeCell="F2" sqref="F2"/>
    </sheetView>
  </sheetViews>
  <sheetFormatPr defaultRowHeight="12.75" x14ac:dyDescent="0.2"/>
  <cols>
    <col min="1" max="1" width="8.7109375" bestFit="1" customWidth="1"/>
    <col min="2" max="2" width="10.7109375" bestFit="1" customWidth="1"/>
    <col min="3" max="3" width="32.42578125" customWidth="1"/>
    <col min="4" max="4" width="81.140625" customWidth="1"/>
    <col min="5" max="5" width="13.42578125" style="11" bestFit="1" customWidth="1"/>
    <col min="6" max="6" width="18.140625" bestFit="1" customWidth="1"/>
  </cols>
  <sheetData>
    <row r="1" spans="1:6" x14ac:dyDescent="0.2">
      <c r="A1" t="s">
        <v>77</v>
      </c>
      <c r="B1" t="s">
        <v>74</v>
      </c>
      <c r="C1" t="s">
        <v>75</v>
      </c>
      <c r="D1" t="s">
        <v>76</v>
      </c>
      <c r="E1" s="11" t="s">
        <v>84</v>
      </c>
      <c r="F1" t="s">
        <v>73</v>
      </c>
    </row>
    <row r="2" spans="1:6" x14ac:dyDescent="0.2">
      <c r="A2" t="s">
        <v>0</v>
      </c>
      <c r="B2" t="s">
        <v>91</v>
      </c>
      <c r="C2" t="s">
        <v>92</v>
      </c>
      <c r="D2" t="s">
        <v>134</v>
      </c>
      <c r="E2" s="11">
        <v>7387569.2599999998</v>
      </c>
      <c r="F2" t="s">
        <v>172</v>
      </c>
    </row>
    <row r="3" spans="1:6" x14ac:dyDescent="0.2">
      <c r="A3" t="s">
        <v>0</v>
      </c>
      <c r="B3" t="s">
        <v>93</v>
      </c>
      <c r="C3" t="s">
        <v>92</v>
      </c>
      <c r="D3" t="s">
        <v>159</v>
      </c>
      <c r="E3" s="11">
        <v>196451.53</v>
      </c>
      <c r="F3" t="s">
        <v>172</v>
      </c>
    </row>
    <row r="4" spans="1:6" x14ac:dyDescent="0.2">
      <c r="A4" t="s">
        <v>0</v>
      </c>
      <c r="B4" t="s">
        <v>94</v>
      </c>
      <c r="C4" t="s">
        <v>92</v>
      </c>
      <c r="D4" t="s">
        <v>160</v>
      </c>
      <c r="E4" s="11">
        <v>79725.75</v>
      </c>
      <c r="F4" t="s">
        <v>172</v>
      </c>
    </row>
    <row r="5" spans="1:6" x14ac:dyDescent="0.2">
      <c r="A5" t="s">
        <v>0</v>
      </c>
      <c r="B5" t="s">
        <v>95</v>
      </c>
      <c r="C5" t="s">
        <v>92</v>
      </c>
      <c r="D5" t="s">
        <v>135</v>
      </c>
      <c r="E5" s="11">
        <v>1443.55</v>
      </c>
      <c r="F5" t="s">
        <v>172</v>
      </c>
    </row>
    <row r="6" spans="1:6" x14ac:dyDescent="0.2">
      <c r="A6" t="s">
        <v>96</v>
      </c>
      <c r="B6" t="s">
        <v>97</v>
      </c>
      <c r="C6" t="s">
        <v>98</v>
      </c>
      <c r="D6" t="s">
        <v>145</v>
      </c>
      <c r="E6" s="11">
        <v>315001.98</v>
      </c>
      <c r="F6" t="s">
        <v>172</v>
      </c>
    </row>
    <row r="7" spans="1:6" x14ac:dyDescent="0.2">
      <c r="A7" t="s">
        <v>96</v>
      </c>
      <c r="B7" t="s">
        <v>99</v>
      </c>
      <c r="C7" t="s">
        <v>98</v>
      </c>
      <c r="D7" t="s">
        <v>144</v>
      </c>
      <c r="E7" s="11">
        <v>193489.43</v>
      </c>
      <c r="F7" t="s">
        <v>172</v>
      </c>
    </row>
    <row r="8" spans="1:6" x14ac:dyDescent="0.2">
      <c r="A8" t="s">
        <v>96</v>
      </c>
      <c r="B8" t="s">
        <v>100</v>
      </c>
      <c r="C8" t="s">
        <v>98</v>
      </c>
      <c r="D8" t="s">
        <v>147</v>
      </c>
      <c r="E8" s="11">
        <v>18154.3</v>
      </c>
      <c r="F8" t="s">
        <v>172</v>
      </c>
    </row>
    <row r="9" spans="1:6" x14ac:dyDescent="0.2">
      <c r="A9" t="s">
        <v>96</v>
      </c>
      <c r="B9" t="s">
        <v>101</v>
      </c>
      <c r="C9" t="s">
        <v>98</v>
      </c>
      <c r="D9" t="s">
        <v>152</v>
      </c>
      <c r="E9" s="11">
        <v>5418920.8200000003</v>
      </c>
      <c r="F9" t="s">
        <v>172</v>
      </c>
    </row>
    <row r="10" spans="1:6" x14ac:dyDescent="0.2">
      <c r="A10" t="s">
        <v>96</v>
      </c>
      <c r="B10" t="s">
        <v>102</v>
      </c>
      <c r="C10" t="s">
        <v>98</v>
      </c>
      <c r="D10" t="s">
        <v>146</v>
      </c>
      <c r="E10" s="11">
        <v>0</v>
      </c>
      <c r="F10" t="s">
        <v>172</v>
      </c>
    </row>
    <row r="11" spans="1:6" x14ac:dyDescent="0.2">
      <c r="A11" t="s">
        <v>96</v>
      </c>
      <c r="B11" t="s">
        <v>103</v>
      </c>
      <c r="C11" t="s">
        <v>98</v>
      </c>
      <c r="D11" t="s">
        <v>143</v>
      </c>
      <c r="E11" s="11">
        <v>25729.43</v>
      </c>
      <c r="F11" t="s">
        <v>172</v>
      </c>
    </row>
    <row r="12" spans="1:6" x14ac:dyDescent="0.2">
      <c r="A12" t="s">
        <v>96</v>
      </c>
      <c r="B12" t="s">
        <v>104</v>
      </c>
      <c r="C12" t="s">
        <v>98</v>
      </c>
      <c r="D12" t="s">
        <v>153</v>
      </c>
      <c r="E12" s="11">
        <v>753674.05</v>
      </c>
      <c r="F12" t="s">
        <v>172</v>
      </c>
    </row>
    <row r="13" spans="1:6" x14ac:dyDescent="0.2">
      <c r="A13" t="s">
        <v>96</v>
      </c>
      <c r="B13" t="s">
        <v>105</v>
      </c>
      <c r="C13" t="s">
        <v>98</v>
      </c>
      <c r="D13" t="s">
        <v>148</v>
      </c>
      <c r="E13" s="11">
        <v>1331739.3899999999</v>
      </c>
      <c r="F13" t="s">
        <v>172</v>
      </c>
    </row>
    <row r="14" spans="1:6" x14ac:dyDescent="0.2">
      <c r="A14" t="s">
        <v>96</v>
      </c>
      <c r="B14" t="s">
        <v>106</v>
      </c>
      <c r="C14" t="s">
        <v>98</v>
      </c>
      <c r="D14" t="s">
        <v>158</v>
      </c>
      <c r="E14" s="11">
        <v>232720.01</v>
      </c>
      <c r="F14" t="s">
        <v>172</v>
      </c>
    </row>
    <row r="15" spans="1:6" x14ac:dyDescent="0.2">
      <c r="A15" t="s">
        <v>96</v>
      </c>
      <c r="B15" t="s">
        <v>107</v>
      </c>
      <c r="C15" t="s">
        <v>98</v>
      </c>
      <c r="D15" t="s">
        <v>157</v>
      </c>
      <c r="E15" s="11">
        <v>1033234.51</v>
      </c>
      <c r="F15" t="s">
        <v>172</v>
      </c>
    </row>
    <row r="16" spans="1:6" x14ac:dyDescent="0.2">
      <c r="A16" t="s">
        <v>96</v>
      </c>
      <c r="B16" t="s">
        <v>108</v>
      </c>
      <c r="C16" t="s">
        <v>98</v>
      </c>
      <c r="D16" t="s">
        <v>166</v>
      </c>
      <c r="E16" s="11">
        <v>1040288.48</v>
      </c>
      <c r="F16" t="s">
        <v>172</v>
      </c>
    </row>
    <row r="17" spans="1:6" x14ac:dyDescent="0.2">
      <c r="A17" t="s">
        <v>96</v>
      </c>
      <c r="B17" t="s">
        <v>109</v>
      </c>
      <c r="C17" t="s">
        <v>98</v>
      </c>
      <c r="D17" t="s">
        <v>151</v>
      </c>
      <c r="E17" s="11">
        <v>1501255.39</v>
      </c>
      <c r="F17" t="s">
        <v>172</v>
      </c>
    </row>
    <row r="18" spans="1:6" x14ac:dyDescent="0.2">
      <c r="A18" t="s">
        <v>96</v>
      </c>
      <c r="B18" t="s">
        <v>110</v>
      </c>
      <c r="C18" t="s">
        <v>98</v>
      </c>
      <c r="D18" t="s">
        <v>170</v>
      </c>
      <c r="E18" s="11">
        <v>620487.66</v>
      </c>
      <c r="F18" t="s">
        <v>172</v>
      </c>
    </row>
    <row r="19" spans="1:6" x14ac:dyDescent="0.2">
      <c r="A19" t="s">
        <v>96</v>
      </c>
      <c r="B19" t="s">
        <v>111</v>
      </c>
      <c r="C19" t="s">
        <v>98</v>
      </c>
      <c r="D19" t="s">
        <v>164</v>
      </c>
      <c r="E19" s="11">
        <v>603948.26</v>
      </c>
      <c r="F19" t="s">
        <v>172</v>
      </c>
    </row>
    <row r="20" spans="1:6" x14ac:dyDescent="0.2">
      <c r="A20" t="s">
        <v>96</v>
      </c>
      <c r="B20" t="s">
        <v>112</v>
      </c>
      <c r="C20" t="s">
        <v>98</v>
      </c>
      <c r="D20" t="s">
        <v>163</v>
      </c>
      <c r="E20" s="11">
        <v>912380.47</v>
      </c>
      <c r="F20" t="s">
        <v>172</v>
      </c>
    </row>
    <row r="21" spans="1:6" x14ac:dyDescent="0.2">
      <c r="A21" t="s">
        <v>96</v>
      </c>
      <c r="B21" t="s">
        <v>113</v>
      </c>
      <c r="C21" t="s">
        <v>98</v>
      </c>
      <c r="D21" t="s">
        <v>154</v>
      </c>
      <c r="E21" s="11">
        <v>30952.799999999999</v>
      </c>
      <c r="F21" t="s">
        <v>172</v>
      </c>
    </row>
    <row r="22" spans="1:6" x14ac:dyDescent="0.2">
      <c r="A22" t="s">
        <v>96</v>
      </c>
      <c r="B22" t="s">
        <v>114</v>
      </c>
      <c r="C22" t="s">
        <v>98</v>
      </c>
      <c r="D22" t="s">
        <v>150</v>
      </c>
      <c r="E22" s="11">
        <v>278959.12</v>
      </c>
      <c r="F22" t="s">
        <v>172</v>
      </c>
    </row>
    <row r="23" spans="1:6" x14ac:dyDescent="0.2">
      <c r="A23" t="s">
        <v>96</v>
      </c>
      <c r="B23" t="s">
        <v>115</v>
      </c>
      <c r="C23" t="s">
        <v>98</v>
      </c>
      <c r="D23" t="s">
        <v>161</v>
      </c>
      <c r="E23" s="11">
        <v>108005.27</v>
      </c>
      <c r="F23" t="s">
        <v>172</v>
      </c>
    </row>
    <row r="24" spans="1:6" x14ac:dyDescent="0.2">
      <c r="A24" t="s">
        <v>96</v>
      </c>
      <c r="B24" t="s">
        <v>116</v>
      </c>
      <c r="C24" t="s">
        <v>98</v>
      </c>
      <c r="D24" t="s">
        <v>156</v>
      </c>
      <c r="E24" s="11">
        <v>672561.09</v>
      </c>
      <c r="F24" t="s">
        <v>172</v>
      </c>
    </row>
    <row r="25" spans="1:6" x14ac:dyDescent="0.2">
      <c r="A25" t="s">
        <v>96</v>
      </c>
      <c r="B25" t="s">
        <v>117</v>
      </c>
      <c r="C25" t="s">
        <v>98</v>
      </c>
      <c r="D25" t="s">
        <v>136</v>
      </c>
      <c r="E25" s="11">
        <v>215552.19</v>
      </c>
      <c r="F25" t="s">
        <v>172</v>
      </c>
    </row>
    <row r="26" spans="1:6" x14ac:dyDescent="0.2">
      <c r="A26" t="s">
        <v>96</v>
      </c>
      <c r="B26" t="s">
        <v>118</v>
      </c>
      <c r="C26" t="s">
        <v>98</v>
      </c>
      <c r="D26" t="s">
        <v>167</v>
      </c>
      <c r="E26" s="11">
        <v>0</v>
      </c>
      <c r="F26" t="s">
        <v>172</v>
      </c>
    </row>
    <row r="27" spans="1:6" x14ac:dyDescent="0.2">
      <c r="A27" t="s">
        <v>96</v>
      </c>
      <c r="B27" t="s">
        <v>119</v>
      </c>
      <c r="C27" t="s">
        <v>98</v>
      </c>
      <c r="D27" t="s">
        <v>165</v>
      </c>
      <c r="E27" s="11">
        <v>16479.419999999998</v>
      </c>
      <c r="F27" t="s">
        <v>172</v>
      </c>
    </row>
    <row r="28" spans="1:6" x14ac:dyDescent="0.2">
      <c r="A28" t="s">
        <v>96</v>
      </c>
      <c r="B28" t="s">
        <v>120</v>
      </c>
      <c r="C28" t="s">
        <v>98</v>
      </c>
      <c r="D28" t="s">
        <v>162</v>
      </c>
      <c r="E28" s="11">
        <v>247509.53</v>
      </c>
      <c r="F28" t="s">
        <v>172</v>
      </c>
    </row>
    <row r="29" spans="1:6" x14ac:dyDescent="0.2">
      <c r="A29" t="s">
        <v>96</v>
      </c>
      <c r="B29" t="s">
        <v>121</v>
      </c>
      <c r="C29" t="s">
        <v>98</v>
      </c>
      <c r="D29" t="s">
        <v>155</v>
      </c>
      <c r="E29" s="11">
        <v>2876515.18</v>
      </c>
      <c r="F29" t="s">
        <v>172</v>
      </c>
    </row>
    <row r="30" spans="1:6" x14ac:dyDescent="0.2">
      <c r="A30" t="s">
        <v>96</v>
      </c>
      <c r="B30" t="s">
        <v>122</v>
      </c>
      <c r="C30" t="s">
        <v>98</v>
      </c>
      <c r="D30" t="s">
        <v>137</v>
      </c>
      <c r="E30" s="11">
        <v>0</v>
      </c>
      <c r="F30" t="s">
        <v>172</v>
      </c>
    </row>
    <row r="31" spans="1:6" x14ac:dyDescent="0.2">
      <c r="A31" s="13" t="s">
        <v>96</v>
      </c>
      <c r="B31" s="13" t="s">
        <v>123</v>
      </c>
      <c r="C31" s="13" t="s">
        <v>98</v>
      </c>
      <c r="D31" s="13" t="s">
        <v>149</v>
      </c>
      <c r="E31" s="14">
        <v>9997313.3100000005</v>
      </c>
      <c r="F31" s="13" t="s">
        <v>172</v>
      </c>
    </row>
    <row r="32" spans="1:6" x14ac:dyDescent="0.2">
      <c r="A32" t="s">
        <v>24</v>
      </c>
      <c r="B32" t="s">
        <v>124</v>
      </c>
      <c r="C32" t="s">
        <v>125</v>
      </c>
      <c r="D32" t="s">
        <v>168</v>
      </c>
      <c r="E32" s="11">
        <v>5198901.1399999997</v>
      </c>
      <c r="F32" t="s">
        <v>172</v>
      </c>
    </row>
    <row r="33" spans="1:6" x14ac:dyDescent="0.2">
      <c r="A33" t="s">
        <v>24</v>
      </c>
      <c r="B33" t="s">
        <v>126</v>
      </c>
      <c r="C33" t="s">
        <v>125</v>
      </c>
      <c r="D33" t="s">
        <v>138</v>
      </c>
      <c r="E33" s="11">
        <v>869380</v>
      </c>
      <c r="F33" t="s">
        <v>172</v>
      </c>
    </row>
    <row r="34" spans="1:6" x14ac:dyDescent="0.2">
      <c r="A34" t="s">
        <v>24</v>
      </c>
      <c r="B34" t="s">
        <v>127</v>
      </c>
      <c r="C34" t="s">
        <v>125</v>
      </c>
      <c r="D34" t="s">
        <v>139</v>
      </c>
      <c r="E34" s="11">
        <v>2698764</v>
      </c>
      <c r="F34" t="s">
        <v>172</v>
      </c>
    </row>
    <row r="35" spans="1:6" x14ac:dyDescent="0.2">
      <c r="A35" t="s">
        <v>24</v>
      </c>
      <c r="B35" t="s">
        <v>128</v>
      </c>
      <c r="C35" t="s">
        <v>125</v>
      </c>
      <c r="D35" t="s">
        <v>140</v>
      </c>
      <c r="E35" s="11">
        <v>0</v>
      </c>
      <c r="F35" t="s">
        <v>172</v>
      </c>
    </row>
    <row r="36" spans="1:6" x14ac:dyDescent="0.2">
      <c r="A36" t="s">
        <v>24</v>
      </c>
      <c r="B36" t="s">
        <v>129</v>
      </c>
      <c r="C36" t="s">
        <v>125</v>
      </c>
      <c r="D36" t="s">
        <v>169</v>
      </c>
      <c r="E36" s="11">
        <v>8138435.8099999996</v>
      </c>
      <c r="F36" t="s">
        <v>172</v>
      </c>
    </row>
    <row r="37" spans="1:6" x14ac:dyDescent="0.2">
      <c r="A37" t="s">
        <v>29</v>
      </c>
      <c r="B37" t="s">
        <v>130</v>
      </c>
      <c r="C37" t="s">
        <v>131</v>
      </c>
      <c r="D37" t="s">
        <v>141</v>
      </c>
      <c r="E37" s="11">
        <v>0</v>
      </c>
      <c r="F37" t="s">
        <v>172</v>
      </c>
    </row>
    <row r="38" spans="1:6" x14ac:dyDescent="0.2">
      <c r="A38" t="s">
        <v>29</v>
      </c>
      <c r="B38" t="s">
        <v>132</v>
      </c>
      <c r="C38" t="s">
        <v>131</v>
      </c>
      <c r="D38" t="s">
        <v>142</v>
      </c>
      <c r="E38" s="11">
        <v>0</v>
      </c>
      <c r="F38" t="s">
        <v>172</v>
      </c>
    </row>
    <row r="40" spans="1:6" x14ac:dyDescent="0.2">
      <c r="E40" s="11">
        <f>SUM(E2:E39)</f>
        <v>53015543.13000001</v>
      </c>
    </row>
  </sheetData>
  <phoneticPr fontId="0" type="noConversion"/>
  <pageMargins left="0.78740157499999996" right="0.78740157499999996" top="0.984251969" bottom="0.984251969" header="0.49212598499999999" footer="0.49212598499999999"/>
  <pageSetup paperSize="9" orientation="portrait" horizontalDpi="360" verticalDpi="360" r:id="rId1"/>
  <headerFooter alignWithMargins="0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Anexo I - RP</vt:lpstr>
      <vt:lpstr>RP - Access</vt:lpstr>
      <vt:lpstr>'Anexo I - RP'!Area_de_impressao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Cláudio</dc:creator>
  <cp:lastModifiedBy>Usuário do Windows</cp:lastModifiedBy>
  <cp:lastPrinted>2017-12-15T18:25:47Z</cp:lastPrinted>
  <dcterms:created xsi:type="dcterms:W3CDTF">2010-03-11T09:53:57Z</dcterms:created>
  <dcterms:modified xsi:type="dcterms:W3CDTF">2018-01-29T14:11:33Z</dcterms:modified>
</cp:coreProperties>
</file>