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Jan'!$A$1:$C$88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<sst xmlns="http://schemas.openxmlformats.org/spreadsheetml/2006/main" count="137" uniqueCount="100">
  <si>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</si>
  <si>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</si>
  <si>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</si>
  <si>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</si>
  <si>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</si>
  <si>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</si>
  <si>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</si>
  <si>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</si>
  <si>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</si>
  <si>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</si>
  <si>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01/2016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</si>
  <si>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</si>
  <si>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</si>
  <si>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</si>
  <si>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</si>
  <si>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</si>
  <si>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</si>
  <si>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</si>
  <si>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</si>
  <si>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</si>
  <si>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</si>
  <si>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</si>
  <si>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</si>
  <si>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</si>
  <si>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</si>
  <si>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</si>
  <si>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</si>
  <si>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</si>
  <si>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</si>
  <si>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</si>
  <si>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</si>
  <si>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</si>
  <si>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</si>
  <si>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</si>
  <si>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</si>
  <si>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</si>
  <si>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</si>
  <si>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</si>
  <si>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</si>
  <si>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</si>
  <si>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</si>
  <si>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</si>
  <si>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</si>
  <si>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</si>
  <si>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</si>
  <si>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</si>
  <si>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</si>
  <si>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</si>
  <si>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</si>
  <si>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</si>
  <si>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</si>
  <si>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</si>
  <si>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</si>
  <si>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</si>
  <si>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</si>
  <si>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</si>
  <si>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</si>
  <si>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</si>
  <si>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</si>
  <si>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</si>
  <si>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</si>
  <si>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</si>
  <si>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</si>
  <si>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</si>
  <si>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</si>
  <si>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</si>
  <si>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</si>
  <si>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</si>
  <si>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</si>
  <si>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</si>
  <si>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</si>
  <si>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</si>
  <si>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</si>
  <si>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</si>
  <si>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</si>
  <si>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</si>
  <si>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</si>
  <si>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</si>
  <si>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</si>
  <si>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</si>
  <si>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</si>
  <si>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</si>
  <si>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</si>
  <si>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</si>
  <si>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</si>
  <si>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</si>
  <si>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</si>
  <si>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</si>
  <si>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</si>
  <si>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</si>
  <si>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</si>
  <si>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</si>
  <si>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</si>
  <si>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</si>
  <si>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</si>
  <si>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</si>
  <si>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</si>
  <si>
    <t>3) Em fevereiro foi efetuada alteração no inciso V, alínea "b", referente a devolução de sub-repasse recebido.</t>
  </si>
  <si>
    <t>4) No mês de setembro ocorreu alteração no inciso V, alínea "a" devido a inclusão da conta Siafi 82223.08.00 (Sub-repasse prov. de doc. eletron.)</t>
  </si>
  <si>
    <t>5) Em dezembro foi efetuada alteração no inciso V, alínea "b", referente a devolução de sub-repasse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</si>
</sst>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41727057.020000003</v>
          </cell>
        </row>
        <row r="3">
          <cell r="E3">
            <v>9256915.7599999998</v>
          </cell>
        </row>
        <row r="4">
          <cell r="E4">
            <v>4825856.0599999996</v>
          </cell>
        </row>
        <row r="6">
          <cell r="E6">
            <v>124124.68</v>
          </cell>
        </row>
        <row r="7">
          <cell r="E7">
            <v>1467198.33</v>
          </cell>
        </row>
        <row r="8">
          <cell r="E8">
            <v>141542.72</v>
          </cell>
        </row>
        <row r="9">
          <cell r="E9">
            <v>41449.050000000003</v>
          </cell>
        </row>
        <row r="10">
          <cell r="E10">
            <v>201000.22</v>
          </cell>
        </row>
        <row r="11">
          <cell r="E11">
            <v>1309.23</v>
          </cell>
        </row>
        <row r="12">
          <cell r="E12">
            <v>171390.74</v>
          </cell>
        </row>
        <row r="13">
          <cell r="E13">
            <v>306666.39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22.99</v>
          </cell>
        </row>
        <row r="17">
          <cell r="E17">
            <v>911.87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144.02000000000001</v>
          </cell>
        </row>
        <row r="22">
          <cell r="E22">
            <v>0</v>
          </cell>
        </row>
        <row r="23">
          <cell r="E23">
            <v>881.06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8000</v>
          </cell>
        </row>
        <row r="30">
          <cell r="E30">
            <v>0</v>
          </cell>
        </row>
        <row r="31">
          <cell r="E31">
            <v>869059.44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6">
        <row r="2">
          <cell r="E2">
            <v>55891011.200000003</v>
          </cell>
        </row>
        <row r="3">
          <cell r="E3">
            <v>6106920.8600000003</v>
          </cell>
        </row>
        <row r="4">
          <cell r="E4">
            <v>750360</v>
          </cell>
        </row>
        <row r="5">
          <cell r="E5">
            <v>0</v>
          </cell>
        </row>
      </sheetData>
      <sheetData sheetId="17">
        <row r="2">
          <cell r="E2">
            <v>0</v>
          </cell>
        </row>
        <row r="3">
          <cell r="E3">
            <v>76286.210000000006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8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6"/>
    </row>
    <row r="8" spans="1:3" x14ac:dyDescent="0.2">
      <c r="A8" s="3" t="s">
        <v>11</v>
      </c>
      <c r="B8" s="7">
        <v>42419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Access'!E2+'[1]Despesa - Access Emag'!E2</f>
        <v>41727057.020000003</v>
      </c>
    </row>
    <row r="14" spans="1:3" x14ac:dyDescent="0.2">
      <c r="A14" s="3" t="s">
        <v>18</v>
      </c>
      <c r="B14" s="12" t="s">
        <v>19</v>
      </c>
      <c r="C14" s="13">
        <f>'[1]Despesa - Access'!E3+'[1]Despesa - Access Emag'!E3</f>
        <v>9256915.7599999998</v>
      </c>
    </row>
    <row r="15" spans="1:3" x14ac:dyDescent="0.2">
      <c r="A15" s="3" t="s">
        <v>20</v>
      </c>
      <c r="B15" s="12" t="s">
        <v>21</v>
      </c>
      <c r="C15" s="13">
        <f>'[1]Despesa - Access'!E4+'[1]Despesa - Access Emag'!E4</f>
        <v>4825856.0599999996</v>
      </c>
    </row>
    <row r="16" spans="1:3" ht="51" x14ac:dyDescent="0.2">
      <c r="A16" s="14" t="s">
        <v>22</v>
      </c>
      <c r="B16" s="12" t="s">
        <v>23</v>
      </c>
      <c r="C16" s="13">
        <v>832.9</v>
      </c>
    </row>
    <row r="17" spans="1:3" x14ac:dyDescent="0.2">
      <c r="A17" s="15" t="s">
        <v>24</v>
      </c>
      <c r="B17" s="15"/>
      <c r="C17" s="13">
        <f>SUM(C13:C16)</f>
        <v>55810661.740000002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Access'!E6+'[1]Despesa - Access Emag'!E6</f>
        <v>124124.68</v>
      </c>
    </row>
    <row r="23" spans="1:3" x14ac:dyDescent="0.2">
      <c r="A23" s="3" t="s">
        <v>18</v>
      </c>
      <c r="B23" s="3" t="s">
        <v>27</v>
      </c>
      <c r="C23" s="13">
        <f>'[1]Despesa - Access'!E7+'[1]Despesa - Access Emag'!E7</f>
        <v>1467198.33</v>
      </c>
    </row>
    <row r="24" spans="1:3" x14ac:dyDescent="0.2">
      <c r="A24" s="3" t="s">
        <v>20</v>
      </c>
      <c r="B24" s="3" t="s">
        <v>28</v>
      </c>
      <c r="C24" s="13">
        <f>'[1]Despesa - Access'!E8+'[1]Despesa - Access Emag'!E8</f>
        <v>141542.72</v>
      </c>
    </row>
    <row r="25" spans="1:3" x14ac:dyDescent="0.2">
      <c r="A25" s="3" t="s">
        <v>22</v>
      </c>
      <c r="B25" s="3" t="s">
        <v>29</v>
      </c>
      <c r="C25" s="13">
        <f>'[1]Despesa - Access'!E9+'[1]Despesa - Access Emag'!E9</f>
        <v>41449.050000000003</v>
      </c>
    </row>
    <row r="26" spans="1:3" x14ac:dyDescent="0.2">
      <c r="A26" s="3" t="s">
        <v>30</v>
      </c>
      <c r="B26" s="3" t="s">
        <v>31</v>
      </c>
      <c r="C26" s="13">
        <f>'[1]Despesa - Access'!E10+'[1]Despesa - Access Emag'!E10</f>
        <v>201000.22</v>
      </c>
    </row>
    <row r="27" spans="1:3" x14ac:dyDescent="0.2">
      <c r="A27" s="3" t="s">
        <v>32</v>
      </c>
      <c r="B27" s="3" t="s">
        <v>33</v>
      </c>
      <c r="C27" s="13">
        <f>'[1]Despesa - Access'!E11+'[1]Despesa - Access Emag'!E11</f>
        <v>1309.23</v>
      </c>
    </row>
    <row r="28" spans="1:3" x14ac:dyDescent="0.2">
      <c r="A28" s="3" t="s">
        <v>34</v>
      </c>
      <c r="B28" s="3" t="s">
        <v>35</v>
      </c>
      <c r="C28" s="13">
        <f>'[1]Despesa - Access'!E12+'[1]Despesa - Access Emag'!E12</f>
        <v>171390.74</v>
      </c>
    </row>
    <row r="29" spans="1:3" x14ac:dyDescent="0.2">
      <c r="A29" s="3" t="s">
        <v>36</v>
      </c>
      <c r="B29" s="3" t="s">
        <v>37</v>
      </c>
      <c r="C29" s="13">
        <f>'[1]Despesa - Access'!E13+'[1]Despesa - Access Emag'!E13</f>
        <v>306666.39</v>
      </c>
    </row>
    <row r="30" spans="1:3" x14ac:dyDescent="0.2">
      <c r="A30" s="3" t="s">
        <v>38</v>
      </c>
      <c r="B30" s="3" t="s">
        <v>39</v>
      </c>
      <c r="C30" s="13">
        <f>'[1]Despesa - Access'!E14+'[1]Despesa - Access Emag'!E14</f>
        <v>0</v>
      </c>
    </row>
    <row r="31" spans="1:3" x14ac:dyDescent="0.2">
      <c r="A31" s="3" t="s">
        <v>40</v>
      </c>
      <c r="B31" s="3" t="s">
        <v>41</v>
      </c>
      <c r="C31" s="13">
        <f>'[1]Despesa - Access'!E15+'[1]Despesa - Access Emag'!E15</f>
        <v>0</v>
      </c>
    </row>
    <row r="32" spans="1:3" x14ac:dyDescent="0.2">
      <c r="A32" s="3" t="s">
        <v>42</v>
      </c>
      <c r="B32" s="3" t="s">
        <v>43</v>
      </c>
      <c r="C32" s="13">
        <f>'[1]Despesa - Access'!E16+'[1]Despesa - Access Emag'!E16</f>
        <v>22.99</v>
      </c>
    </row>
    <row r="33" spans="1:3" x14ac:dyDescent="0.2">
      <c r="A33" s="3" t="s">
        <v>44</v>
      </c>
      <c r="B33" s="3" t="s">
        <v>45</v>
      </c>
      <c r="C33" s="13">
        <f>'[1]Despesa - Access'!E17+'[1]Despesa - Access Emag'!E17</f>
        <v>911.87</v>
      </c>
    </row>
    <row r="34" spans="1:3" ht="63.75" x14ac:dyDescent="0.2">
      <c r="A34" s="14" t="s">
        <v>46</v>
      </c>
      <c r="B34" s="16" t="s">
        <v>47</v>
      </c>
      <c r="C34" s="13">
        <f>'[1]Despesa - Access'!E18+'[1]Despesa - Access Emag'!E18</f>
        <v>0</v>
      </c>
    </row>
    <row r="35" spans="1:3" x14ac:dyDescent="0.2">
      <c r="A35" s="3" t="s">
        <v>48</v>
      </c>
      <c r="B35" s="3" t="s">
        <v>49</v>
      </c>
      <c r="C35" s="13">
        <f>'[1]Despesa - Access'!E19+'[1]Despesa - Access Emag'!E19</f>
        <v>0</v>
      </c>
    </row>
    <row r="36" spans="1:3" x14ac:dyDescent="0.2">
      <c r="A36" s="3" t="s">
        <v>50</v>
      </c>
      <c r="B36" s="3" t="s">
        <v>51</v>
      </c>
      <c r="C36" s="13">
        <f>'[1]Despesa - Access'!E20+'[1]Despesa - Access Emag'!E20</f>
        <v>0</v>
      </c>
    </row>
    <row r="37" spans="1:3" x14ac:dyDescent="0.2">
      <c r="A37" s="3" t="s">
        <v>52</v>
      </c>
      <c r="B37" s="3" t="s">
        <v>53</v>
      </c>
      <c r="C37" s="13">
        <f>'[1]Despesa - Access'!E21+'[1]Despesa - Access Emag'!E21</f>
        <v>144.02000000000001</v>
      </c>
    </row>
    <row r="38" spans="1:3" ht="25.5" x14ac:dyDescent="0.2">
      <c r="A38" s="14" t="s">
        <v>54</v>
      </c>
      <c r="B38" s="17" t="s">
        <v>55</v>
      </c>
      <c r="C38" s="13">
        <f>'[1]Despesa - Access'!E22+'[1]Despesa - Access Emag'!E22</f>
        <v>0</v>
      </c>
    </row>
    <row r="39" spans="1:3" x14ac:dyDescent="0.2">
      <c r="A39" s="3" t="s">
        <v>56</v>
      </c>
      <c r="B39" s="3" t="s">
        <v>57</v>
      </c>
      <c r="C39" s="13">
        <f>'[1]Despesa - Access'!E23+'[1]Despesa - Access Emag'!E23</f>
        <v>881.06</v>
      </c>
    </row>
    <row r="40" spans="1:3" x14ac:dyDescent="0.2">
      <c r="A40" s="3" t="s">
        <v>58</v>
      </c>
      <c r="B40" s="3" t="s">
        <v>59</v>
      </c>
      <c r="C40" s="13">
        <f>'[1]Despesa - Access'!E24+'[1]Despesa - Access Emag'!E24</f>
        <v>0</v>
      </c>
    </row>
    <row r="41" spans="1:3" x14ac:dyDescent="0.2">
      <c r="A41" s="3" t="s">
        <v>60</v>
      </c>
      <c r="B41" s="3" t="s">
        <v>61</v>
      </c>
      <c r="C41" s="13">
        <f>'[1]Despesa - Access'!E25+'[1]Despesa - Access Emag'!E25</f>
        <v>0</v>
      </c>
    </row>
    <row r="42" spans="1:3" x14ac:dyDescent="0.2">
      <c r="A42" s="3" t="s">
        <v>62</v>
      </c>
      <c r="B42" s="3" t="s">
        <v>63</v>
      </c>
      <c r="C42" s="13">
        <f>'[1]Despesa - Access'!E26+'[1]Despesa - Access Emag'!E26</f>
        <v>0</v>
      </c>
    </row>
    <row r="43" spans="1:3" x14ac:dyDescent="0.2">
      <c r="A43" s="3" t="s">
        <v>64</v>
      </c>
      <c r="B43" s="3" t="s">
        <v>65</v>
      </c>
      <c r="C43" s="13">
        <f>'[1]Despesa - Access'!E27+'[1]Despesa - Access Emag'!E27</f>
        <v>0</v>
      </c>
    </row>
    <row r="44" spans="1:3" x14ac:dyDescent="0.2">
      <c r="A44" s="3" t="s">
        <v>66</v>
      </c>
      <c r="B44" s="3" t="s">
        <v>67</v>
      </c>
      <c r="C44" s="13">
        <f>'[1]Despesa - Access'!E28+'[1]Despesa - Access Emag'!E28</f>
        <v>0</v>
      </c>
    </row>
    <row r="45" spans="1:3" x14ac:dyDescent="0.2">
      <c r="A45" s="3" t="s">
        <v>68</v>
      </c>
      <c r="B45" s="3" t="s">
        <v>69</v>
      </c>
      <c r="C45" s="13">
        <f>'[1]Despesa - Access'!E29+'[1]Despesa - Access Emag'!E29</f>
        <v>8000</v>
      </c>
    </row>
    <row r="46" spans="1:3" x14ac:dyDescent="0.2">
      <c r="A46" s="3" t="s">
        <v>70</v>
      </c>
      <c r="B46" s="3" t="s">
        <v>71</v>
      </c>
      <c r="C46" s="13">
        <f>'[1]Despesa - Access'!E30+'[1]Despesa - Access Emag'!E30</f>
        <v>0</v>
      </c>
    </row>
    <row r="47" spans="1:3" x14ac:dyDescent="0.2">
      <c r="A47" s="3" t="s">
        <v>72</v>
      </c>
      <c r="B47" s="3" t="s">
        <v>73</v>
      </c>
      <c r="C47" s="13">
        <f>'[1]Despesa - Access'!E31+'[1]Despesa - Access Emag'!E31</f>
        <v>869059.44</v>
      </c>
    </row>
    <row r="48" spans="1:3" x14ac:dyDescent="0.2">
      <c r="A48" s="15" t="s">
        <v>24</v>
      </c>
      <c r="B48" s="15"/>
      <c r="C48" s="13">
        <f>SUM(C22:C47)</f>
        <v>3333700.74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8">
        <f>'[1]Despesa - Access'!E32+'[1]Despesa - Access Emag'!E32</f>
        <v>0</v>
      </c>
    </row>
    <row r="54" spans="1:3" x14ac:dyDescent="0.2">
      <c r="A54" s="3" t="s">
        <v>18</v>
      </c>
      <c r="B54" s="3" t="s">
        <v>76</v>
      </c>
      <c r="C54" s="18">
        <f>'[1]Despesa - Access'!E33+'[1]Despesa - Access Emag'!E33</f>
        <v>0</v>
      </c>
    </row>
    <row r="55" spans="1:3" x14ac:dyDescent="0.2">
      <c r="A55" s="3" t="s">
        <v>20</v>
      </c>
      <c r="B55" s="3" t="s">
        <v>77</v>
      </c>
      <c r="C55" s="18">
        <f>'[1]Despesa - Access'!E34+'[1]Despesa - Access Emag'!E34</f>
        <v>0</v>
      </c>
    </row>
    <row r="56" spans="1:3" x14ac:dyDescent="0.2">
      <c r="A56" s="3" t="s">
        <v>22</v>
      </c>
      <c r="B56" s="3" t="s">
        <v>78</v>
      </c>
      <c r="C56" s="18">
        <f>'[1]Despesa - Access'!E35+'[1]Despesa - Access Emag'!E35</f>
        <v>0</v>
      </c>
    </row>
    <row r="57" spans="1:3" x14ac:dyDescent="0.2">
      <c r="A57" s="3" t="s">
        <v>30</v>
      </c>
      <c r="B57" s="3" t="s">
        <v>79</v>
      </c>
      <c r="C57" s="18">
        <f>'[1]Despesa - Access'!E36+'[1]Despesa - Access Emag'!E36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8">
        <f>'[1]Despesa - Access'!E37+'[1]Despesa - Access Emag'!E37</f>
        <v>0</v>
      </c>
    </row>
    <row r="64" spans="1:3" x14ac:dyDescent="0.2">
      <c r="A64" s="3" t="s">
        <v>18</v>
      </c>
      <c r="B64" s="3" t="s">
        <v>83</v>
      </c>
      <c r="C64" s="18">
        <f>'[1]Despesa - Access'!E38+'[1]Despesa - Access Emag'!E38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'[1]Financeiro - Access'!E2+'[1]Financeiro - Access Emag'!E2</f>
        <v>55891011.200000003</v>
      </c>
    </row>
    <row r="71" spans="1:3" x14ac:dyDescent="0.2">
      <c r="A71" s="3" t="s">
        <v>18</v>
      </c>
      <c r="B71" s="3" t="s">
        <v>87</v>
      </c>
      <c r="C71" s="18">
        <f>'[1]Financeiro - Access'!E3+'[1]Financeiro - Access Emag'!E3</f>
        <v>6183207.0700000003</v>
      </c>
    </row>
    <row r="72" spans="1:3" x14ac:dyDescent="0.2">
      <c r="A72" s="3" t="s">
        <v>20</v>
      </c>
      <c r="B72" s="3" t="s">
        <v>88</v>
      </c>
      <c r="C72" s="18">
        <f>'[1]Financeiro - Access'!E4+'[1]Financeiro - Access Emag'!E4</f>
        <v>750360</v>
      </c>
    </row>
    <row r="73" spans="1:3" x14ac:dyDescent="0.2">
      <c r="A73" s="3" t="s">
        <v>22</v>
      </c>
      <c r="B73" s="3" t="s">
        <v>89</v>
      </c>
      <c r="C73" s="18">
        <f>'[1]Financeiro - Access'!E5+'[1]Financeiro - Access Emag'!E5</f>
        <v>0</v>
      </c>
    </row>
    <row r="74" spans="1:3" x14ac:dyDescent="0.2">
      <c r="A74" s="15" t="s">
        <v>24</v>
      </c>
      <c r="B74" s="15"/>
      <c r="C74" s="13">
        <f>SUM(C70:C73)</f>
        <v>62824578.270000003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/>
    </row>
    <row r="80" spans="1:3" x14ac:dyDescent="0.2">
      <c r="A80" s="3" t="s">
        <v>18</v>
      </c>
      <c r="B80" s="3" t="s">
        <v>92</v>
      </c>
      <c r="C80" s="18"/>
    </row>
    <row r="81" spans="1:3" x14ac:dyDescent="0.2">
      <c r="A81" s="3" t="s">
        <v>20</v>
      </c>
      <c r="B81" s="3" t="s">
        <v>93</v>
      </c>
      <c r="C81" s="18"/>
    </row>
    <row r="82" spans="1:3" x14ac:dyDescent="0.2">
      <c r="A82" s="3" t="s">
        <v>22</v>
      </c>
      <c r="B82" s="3" t="s">
        <v>94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95</v>
      </c>
      <c r="B84" s="20"/>
      <c r="C84" s="20"/>
    </row>
    <row r="85" spans="1:3" x14ac:dyDescent="0.2">
      <c r="A85" s="21" t="s">
        <v>96</v>
      </c>
      <c r="B85" s="21"/>
      <c r="C85" s="21"/>
    </row>
    <row r="86" spans="1:3" x14ac:dyDescent="0.2">
      <c r="A86" s="21" t="s">
        <v>97</v>
      </c>
      <c r="B86" s="22"/>
      <c r="C86" s="22"/>
    </row>
    <row r="87" spans="1:3" x14ac:dyDescent="0.2">
      <c r="A87" s="23" t="s">
        <v>98</v>
      </c>
      <c r="B87" s="23"/>
      <c r="C87" s="23"/>
    </row>
    <row r="88" spans="1:3" x14ac:dyDescent="0.2">
      <c r="A88" s="21" t="s">
        <v>99</v>
      </c>
      <c r="B88" s="22"/>
      <c r="C88" s="22"/>
    </row>
  </sheetData>
  <mergeCells count="18">
    <mergeCell ref="A83:B83"/>
    <mergeCell ref="A84:C84"/>
    <mergeCell ref="A85:C85"/>
    <mergeCell ref="A86:C86"/>
    <mergeCell ref="A87:C87"/>
    <mergeCell ref="A88:C88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2017-10-17T17:50:45Z</dcterms:created>
  <dcterms:modified xsi:type="dcterms:W3CDTF">2017-10-17T17:51:29Z</dcterms:modified>
</cp:coreProperties>
</file>