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Jul'!$A$1:$C$86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8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<sst xmlns="http://schemas.openxmlformats.org/spreadsheetml/2006/main" count="135" uniqueCount="96">
  <si>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</si>
  <si>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</si>
  <si>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</si>
  <si>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</si>
  <si>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</si>
  <si>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</si>
  <si>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</si>
  <si>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</si>
  <si>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</si>
  <si>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</si>
  <si>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07/2016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</si>
  <si>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</si>
  <si>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</si>
  <si>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</si>
  <si>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</si>
  <si>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</si>
  <si>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</si>
  <si>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</si>
  <si>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</si>
  <si>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</si>
  <si>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</si>
  <si>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</si>
  <si>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</si>
  <si>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</si>
  <si>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</si>
  <si>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</si>
  <si>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</si>
  <si>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</si>
  <si>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</si>
  <si>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</si>
  <si>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</si>
  <si>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</si>
  <si>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</si>
  <si>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</si>
  <si>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</si>
  <si>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</si>
  <si>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</si>
  <si>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</si>
  <si>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</si>
  <si>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</si>
  <si>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</si>
  <si>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</si>
  <si>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</si>
  <si>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</si>
  <si>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</si>
  <si>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</si>
  <si>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</si>
  <si>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</si>
  <si>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</si>
  <si>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</si>
  <si>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</si>
  <si>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</si>
  <si>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</si>
  <si>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</si>
  <si>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</si>
  <si>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</si>
  <si>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</si>
  <si>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</si>
  <si>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</si>
  <si>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</si>
  <si>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</si>
  <si>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</si>
  <si>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</si>
  <si>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</si>
  <si>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</si>
  <si>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</si>
  <si>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</si>
  <si>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</si>
  <si>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</si>
  <si>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</si>
  <si>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</si>
  <si>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</si>
  <si>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</si>
  <si>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</si>
  <si>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</si>
  <si>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</si>
  <si>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</si>
  <si>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</si>
  <si>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</si>
  <si>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</si>
  <si>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</si>
  <si>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</si>
  <si>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</si>
  <si>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</si>
  <si>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</si>
  <si>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</si>
  <si>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</si>
  <si>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</si>
  <si>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</si>
  <si>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</si>
  <si>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</si>
  <si>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</si>
  <si>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</si>
  <si>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</si>
  <si>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</si>
  <si>
    <t>3) No mês de setembro ocorreu alteração no Inciso VI, alínea "d" devido a inclusão da conta SIAFI 452310100 (transferência Voluntária)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</si>
</sst>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26181182.690000001</v>
          </cell>
        </row>
        <row r="3">
          <cell r="K3">
            <v>6782293.9800000004</v>
          </cell>
        </row>
        <row r="4">
          <cell r="K4">
            <v>4673296.95</v>
          </cell>
        </row>
        <row r="6">
          <cell r="K6">
            <v>133314.71</v>
          </cell>
        </row>
        <row r="7">
          <cell r="K7">
            <v>1465127.15</v>
          </cell>
        </row>
        <row r="8">
          <cell r="K8">
            <v>156078.72</v>
          </cell>
        </row>
        <row r="9">
          <cell r="K9">
            <v>998821.99</v>
          </cell>
        </row>
        <row r="10">
          <cell r="K10">
            <v>130931.86</v>
          </cell>
        </row>
        <row r="11">
          <cell r="K11">
            <v>28800.04</v>
          </cell>
        </row>
        <row r="12">
          <cell r="K12">
            <v>204749.5</v>
          </cell>
        </row>
        <row r="13">
          <cell r="K13">
            <v>276693.2</v>
          </cell>
        </row>
        <row r="14">
          <cell r="K14">
            <v>103062.3</v>
          </cell>
        </row>
        <row r="15">
          <cell r="K15">
            <v>324487.65999999997</v>
          </cell>
        </row>
        <row r="16">
          <cell r="K16">
            <v>21490.81</v>
          </cell>
        </row>
        <row r="17">
          <cell r="K17">
            <v>142879.20000000001</v>
          </cell>
        </row>
        <row r="18">
          <cell r="K18">
            <v>181058.86</v>
          </cell>
        </row>
        <row r="19">
          <cell r="K19">
            <v>390725.3</v>
          </cell>
        </row>
        <row r="20">
          <cell r="K20">
            <v>0</v>
          </cell>
        </row>
        <row r="21">
          <cell r="K21">
            <v>8047.9</v>
          </cell>
        </row>
        <row r="22">
          <cell r="K22">
            <v>667556.37</v>
          </cell>
        </row>
        <row r="23">
          <cell r="K23">
            <v>17685.14</v>
          </cell>
        </row>
        <row r="24">
          <cell r="K24">
            <v>0</v>
          </cell>
        </row>
        <row r="25">
          <cell r="K25">
            <v>12500</v>
          </cell>
        </row>
        <row r="26">
          <cell r="K26">
            <v>0</v>
          </cell>
        </row>
        <row r="27">
          <cell r="K27">
            <v>15704.9</v>
          </cell>
        </row>
        <row r="28">
          <cell r="K28">
            <v>21312.45</v>
          </cell>
        </row>
        <row r="29">
          <cell r="K29">
            <v>18934</v>
          </cell>
        </row>
        <row r="30">
          <cell r="K30">
            <v>0</v>
          </cell>
        </row>
        <row r="31">
          <cell r="K31">
            <v>1117945.3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3853.03</v>
          </cell>
        </row>
        <row r="11">
          <cell r="K11">
            <v>1474.46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3399.94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0.02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6">
        <row r="2">
          <cell r="K2">
            <v>37652686.549999997</v>
          </cell>
        </row>
        <row r="3">
          <cell r="K3">
            <v>7338043.3300000001</v>
          </cell>
        </row>
        <row r="4">
          <cell r="K4">
            <v>36692.44</v>
          </cell>
        </row>
        <row r="5">
          <cell r="K5">
            <v>0</v>
          </cell>
        </row>
      </sheetData>
      <sheetData sheetId="17">
        <row r="2">
          <cell r="K2">
            <v>0</v>
          </cell>
        </row>
        <row r="3">
          <cell r="K3">
            <v>34684.800000000003</v>
          </cell>
        </row>
        <row r="4">
          <cell r="K4">
            <v>0</v>
          </cell>
        </row>
        <row r="5">
          <cell r="K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42600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'[1]Despesa - Access'!K2+'[1]Despesa - Access Emag'!K2</f>
        <v>26181182.690000001</v>
      </c>
    </row>
    <row r="14" spans="1:3" x14ac:dyDescent="0.2">
      <c r="A14" s="3" t="s">
        <v>18</v>
      </c>
      <c r="B14" s="11" t="s">
        <v>19</v>
      </c>
      <c r="C14" s="12">
        <f>'[1]Despesa - Access'!K3+'[1]Despesa - Access Emag'!K3</f>
        <v>6782293.9800000004</v>
      </c>
    </row>
    <row r="15" spans="1:3" x14ac:dyDescent="0.2">
      <c r="A15" s="3" t="s">
        <v>20</v>
      </c>
      <c r="B15" s="11" t="s">
        <v>21</v>
      </c>
      <c r="C15" s="12">
        <f>'[1]Despesa - Access'!K4+'[1]Despesa - Access Emag'!K4</f>
        <v>4673296.95</v>
      </c>
    </row>
    <row r="16" spans="1:3" ht="51" x14ac:dyDescent="0.2">
      <c r="A16" s="13" t="s">
        <v>22</v>
      </c>
      <c r="B16" s="11" t="s">
        <v>23</v>
      </c>
      <c r="C16" s="12">
        <v>386.79</v>
      </c>
    </row>
    <row r="17" spans="1:3" x14ac:dyDescent="0.2">
      <c r="A17" s="14" t="s">
        <v>24</v>
      </c>
      <c r="B17" s="14"/>
      <c r="C17" s="12">
        <f>SUM(C13:C16)</f>
        <v>37637160.410000004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15</v>
      </c>
    </row>
    <row r="22" spans="1:3" x14ac:dyDescent="0.2">
      <c r="A22" s="3" t="s">
        <v>16</v>
      </c>
      <c r="B22" s="3" t="s">
        <v>26</v>
      </c>
      <c r="C22" s="12">
        <f>'[1]Despesa - Access'!K6+'[1]Despesa - Access Emag'!K6</f>
        <v>133314.71</v>
      </c>
    </row>
    <row r="23" spans="1:3" x14ac:dyDescent="0.2">
      <c r="A23" s="3" t="s">
        <v>18</v>
      </c>
      <c r="B23" s="3" t="s">
        <v>27</v>
      </c>
      <c r="C23" s="12">
        <f>'[1]Despesa - Access'!K7+'[1]Despesa - Access Emag'!K7</f>
        <v>1465127.15</v>
      </c>
    </row>
    <row r="24" spans="1:3" x14ac:dyDescent="0.2">
      <c r="A24" s="3" t="s">
        <v>20</v>
      </c>
      <c r="B24" s="3" t="s">
        <v>28</v>
      </c>
      <c r="C24" s="12">
        <f>'[1]Despesa - Access'!K8+'[1]Despesa - Access Emag'!K8</f>
        <v>156078.72</v>
      </c>
    </row>
    <row r="25" spans="1:3" x14ac:dyDescent="0.2">
      <c r="A25" s="3" t="s">
        <v>22</v>
      </c>
      <c r="B25" s="3" t="s">
        <v>29</v>
      </c>
      <c r="C25" s="12">
        <f>'[1]Despesa - Access'!K9+'[1]Despesa - Access Emag'!K9</f>
        <v>998821.99</v>
      </c>
    </row>
    <row r="26" spans="1:3" x14ac:dyDescent="0.2">
      <c r="A26" s="3" t="s">
        <v>30</v>
      </c>
      <c r="B26" s="3" t="s">
        <v>31</v>
      </c>
      <c r="C26" s="12">
        <f>'[1]Despesa - Access'!K10+'[1]Despesa - Access Emag'!K10</f>
        <v>134784.89000000001</v>
      </c>
    </row>
    <row r="27" spans="1:3" x14ac:dyDescent="0.2">
      <c r="A27" s="3" t="s">
        <v>32</v>
      </c>
      <c r="B27" s="3" t="s">
        <v>33</v>
      </c>
      <c r="C27" s="12">
        <f>'[1]Despesa - Access'!K11+'[1]Despesa - Access Emag'!K11</f>
        <v>30274.5</v>
      </c>
    </row>
    <row r="28" spans="1:3" x14ac:dyDescent="0.2">
      <c r="A28" s="3" t="s">
        <v>34</v>
      </c>
      <c r="B28" s="3" t="s">
        <v>35</v>
      </c>
      <c r="C28" s="12">
        <f>'[1]Despesa - Access'!K12+'[1]Despesa - Access Emag'!K12</f>
        <v>204749.5</v>
      </c>
    </row>
    <row r="29" spans="1:3" x14ac:dyDescent="0.2">
      <c r="A29" s="3" t="s">
        <v>36</v>
      </c>
      <c r="B29" s="3" t="s">
        <v>37</v>
      </c>
      <c r="C29" s="12">
        <f>'[1]Despesa - Access'!K13+'[1]Despesa - Access Emag'!K13</f>
        <v>276693.2</v>
      </c>
    </row>
    <row r="30" spans="1:3" x14ac:dyDescent="0.2">
      <c r="A30" s="3" t="s">
        <v>38</v>
      </c>
      <c r="B30" s="3" t="s">
        <v>39</v>
      </c>
      <c r="C30" s="12">
        <f>'[1]Despesa - Access'!K14+'[1]Despesa - Access Emag'!K14</f>
        <v>103062.3</v>
      </c>
    </row>
    <row r="31" spans="1:3" x14ac:dyDescent="0.2">
      <c r="A31" s="3" t="s">
        <v>40</v>
      </c>
      <c r="B31" s="3" t="s">
        <v>41</v>
      </c>
      <c r="C31" s="12">
        <f>'[1]Despesa - Access'!K15+'[1]Despesa - Access Emag'!K15</f>
        <v>324487.65999999997</v>
      </c>
    </row>
    <row r="32" spans="1:3" x14ac:dyDescent="0.2">
      <c r="A32" s="3" t="s">
        <v>42</v>
      </c>
      <c r="B32" s="3" t="s">
        <v>43</v>
      </c>
      <c r="C32" s="12">
        <f>'[1]Despesa - Access'!K16+'[1]Despesa - Access Emag'!K16</f>
        <v>21490.81</v>
      </c>
    </row>
    <row r="33" spans="1:3" x14ac:dyDescent="0.2">
      <c r="A33" s="3" t="s">
        <v>44</v>
      </c>
      <c r="B33" s="3" t="s">
        <v>45</v>
      </c>
      <c r="C33" s="12">
        <f>'[1]Despesa - Access'!K17+'[1]Despesa - Access Emag'!K17</f>
        <v>142879.20000000001</v>
      </c>
    </row>
    <row r="34" spans="1:3" ht="63.75" x14ac:dyDescent="0.2">
      <c r="A34" s="13" t="s">
        <v>46</v>
      </c>
      <c r="B34" s="15" t="s">
        <v>47</v>
      </c>
      <c r="C34" s="12">
        <f>'[1]Despesa - Access'!K18+'[1]Despesa - Access Emag'!K18</f>
        <v>181058.86</v>
      </c>
    </row>
    <row r="35" spans="1:3" x14ac:dyDescent="0.2">
      <c r="A35" s="3" t="s">
        <v>48</v>
      </c>
      <c r="B35" s="3" t="s">
        <v>49</v>
      </c>
      <c r="C35" s="12">
        <f>'[1]Despesa - Access'!K19+'[1]Despesa - Access Emag'!K19</f>
        <v>390725.3</v>
      </c>
    </row>
    <row r="36" spans="1:3" x14ac:dyDescent="0.2">
      <c r="A36" s="3" t="s">
        <v>50</v>
      </c>
      <c r="B36" s="3" t="s">
        <v>51</v>
      </c>
      <c r="C36" s="12">
        <f>'[1]Despesa - Access'!K20+'[1]Despesa - Access Emag'!K20</f>
        <v>0</v>
      </c>
    </row>
    <row r="37" spans="1:3" x14ac:dyDescent="0.2">
      <c r="A37" s="3" t="s">
        <v>52</v>
      </c>
      <c r="B37" s="3" t="s">
        <v>53</v>
      </c>
      <c r="C37" s="12">
        <f>'[1]Despesa - Access'!K21+'[1]Despesa - Access Emag'!K21</f>
        <v>8047.9</v>
      </c>
    </row>
    <row r="38" spans="1:3" ht="25.5" x14ac:dyDescent="0.2">
      <c r="A38" s="13" t="s">
        <v>54</v>
      </c>
      <c r="B38" s="16" t="s">
        <v>55</v>
      </c>
      <c r="C38" s="12">
        <f>'[1]Despesa - Access'!K22+'[1]Despesa - Access Emag'!K22</f>
        <v>667556.37</v>
      </c>
    </row>
    <row r="39" spans="1:3" x14ac:dyDescent="0.2">
      <c r="A39" s="3" t="s">
        <v>56</v>
      </c>
      <c r="B39" s="3" t="s">
        <v>57</v>
      </c>
      <c r="C39" s="12">
        <f>'[1]Despesa - Access'!K23+'[1]Despesa - Access Emag'!K23</f>
        <v>21085.079999999998</v>
      </c>
    </row>
    <row r="40" spans="1:3" x14ac:dyDescent="0.2">
      <c r="A40" s="3" t="s">
        <v>58</v>
      </c>
      <c r="B40" s="3" t="s">
        <v>59</v>
      </c>
      <c r="C40" s="12">
        <f>'[1]Despesa - Access'!K24+'[1]Despesa - Access Emag'!K24</f>
        <v>0</v>
      </c>
    </row>
    <row r="41" spans="1:3" x14ac:dyDescent="0.2">
      <c r="A41" s="3" t="s">
        <v>60</v>
      </c>
      <c r="B41" s="3" t="s">
        <v>61</v>
      </c>
      <c r="C41" s="12">
        <f>'[1]Despesa - Access'!K25+'[1]Despesa - Access Emag'!K25</f>
        <v>12500</v>
      </c>
    </row>
    <row r="42" spans="1:3" x14ac:dyDescent="0.2">
      <c r="A42" s="3" t="s">
        <v>62</v>
      </c>
      <c r="B42" s="3" t="s">
        <v>63</v>
      </c>
      <c r="C42" s="12">
        <f>'[1]Despesa - Access'!K26+'[1]Despesa - Access Emag'!K26</f>
        <v>0</v>
      </c>
    </row>
    <row r="43" spans="1:3" x14ac:dyDescent="0.2">
      <c r="A43" s="3" t="s">
        <v>64</v>
      </c>
      <c r="B43" s="3" t="s">
        <v>65</v>
      </c>
      <c r="C43" s="12">
        <f>'[1]Despesa - Access'!K27+'[1]Despesa - Access Emag'!K27</f>
        <v>15704.9</v>
      </c>
    </row>
    <row r="44" spans="1:3" x14ac:dyDescent="0.2">
      <c r="A44" s="3" t="s">
        <v>66</v>
      </c>
      <c r="B44" s="3" t="s">
        <v>67</v>
      </c>
      <c r="C44" s="12">
        <f>'[1]Despesa - Access'!K28+'[1]Despesa - Access Emag'!K28</f>
        <v>21312.45</v>
      </c>
    </row>
    <row r="45" spans="1:3" x14ac:dyDescent="0.2">
      <c r="A45" s="3" t="s">
        <v>68</v>
      </c>
      <c r="B45" s="3" t="s">
        <v>69</v>
      </c>
      <c r="C45" s="12">
        <f>'[1]Despesa - Access'!K29+'[1]Despesa - Access Emag'!K29</f>
        <v>18934</v>
      </c>
    </row>
    <row r="46" spans="1:3" x14ac:dyDescent="0.2">
      <c r="A46" s="3" t="s">
        <v>70</v>
      </c>
      <c r="B46" s="3" t="s">
        <v>71</v>
      </c>
      <c r="C46" s="12">
        <f>'[1]Despesa - Access'!K30+'[1]Despesa - Access Emag'!K30</f>
        <v>0</v>
      </c>
    </row>
    <row r="47" spans="1:3" x14ac:dyDescent="0.2">
      <c r="A47" s="3" t="s">
        <v>72</v>
      </c>
      <c r="B47" s="3" t="s">
        <v>73</v>
      </c>
      <c r="C47" s="12">
        <f>'[1]Despesa - Access'!K31+'[1]Despesa - Access Emag'!K31</f>
        <v>1117945.32</v>
      </c>
    </row>
    <row r="48" spans="1:3" x14ac:dyDescent="0.2">
      <c r="A48" s="14" t="s">
        <v>24</v>
      </c>
      <c r="B48" s="14"/>
      <c r="C48" s="12">
        <f>SUM(C22:C47)</f>
        <v>6446634.8100000015</v>
      </c>
    </row>
    <row r="50" spans="1:3" x14ac:dyDescent="0.2">
      <c r="A50" s="7" t="s">
        <v>74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3" t="s">
        <v>16</v>
      </c>
      <c r="B53" s="3" t="s">
        <v>75</v>
      </c>
      <c r="C53" s="12">
        <f>'[1]Despesa - Access'!K32+'[1]Despesa - Access Emag'!K32</f>
        <v>0</v>
      </c>
    </row>
    <row r="54" spans="1:3" x14ac:dyDescent="0.2">
      <c r="A54" s="3" t="s">
        <v>18</v>
      </c>
      <c r="B54" s="3" t="s">
        <v>76</v>
      </c>
      <c r="C54" s="12">
        <f>'[1]Despesa - Access'!K33+'[1]Despesa - Access Emag'!K33</f>
        <v>0</v>
      </c>
    </row>
    <row r="55" spans="1:3" x14ac:dyDescent="0.2">
      <c r="A55" s="3" t="s">
        <v>20</v>
      </c>
      <c r="B55" s="3" t="s">
        <v>77</v>
      </c>
      <c r="C55" s="12">
        <f>'[1]Despesa - Access'!K34+'[1]Despesa - Access Emag'!K34</f>
        <v>0</v>
      </c>
    </row>
    <row r="56" spans="1:3" x14ac:dyDescent="0.2">
      <c r="A56" s="3" t="s">
        <v>22</v>
      </c>
      <c r="B56" s="3" t="s">
        <v>78</v>
      </c>
      <c r="C56" s="12">
        <f>'[1]Despesa - Access'!K35+'[1]Despesa - Access Emag'!K35</f>
        <v>0</v>
      </c>
    </row>
    <row r="57" spans="1:3" x14ac:dyDescent="0.2">
      <c r="A57" s="3" t="s">
        <v>30</v>
      </c>
      <c r="B57" s="3" t="s">
        <v>79</v>
      </c>
      <c r="C57" s="12">
        <f>'[1]Despesa - Access'!K36+'[1]Despesa - Access Emag'!K36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80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81</v>
      </c>
      <c r="C63" s="12">
        <f>'[1]Despesa - Access'!K37+'[1]Despesa - Access Emag'!K37</f>
        <v>0</v>
      </c>
    </row>
    <row r="64" spans="1:3" x14ac:dyDescent="0.2">
      <c r="A64" s="3" t="s">
        <v>18</v>
      </c>
      <c r="B64" s="3" t="s">
        <v>82</v>
      </c>
      <c r="C64" s="12">
        <f>'[1]Despesa - Access'!K38+'[1]Despesa - Access Emag'!K38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83</v>
      </c>
    </row>
    <row r="69" spans="1:3" x14ac:dyDescent="0.2">
      <c r="A69" s="9" t="s">
        <v>13</v>
      </c>
      <c r="B69" s="9" t="s">
        <v>14</v>
      </c>
      <c r="C69" s="10" t="s">
        <v>15</v>
      </c>
    </row>
    <row r="70" spans="1:3" x14ac:dyDescent="0.2">
      <c r="A70" s="3" t="s">
        <v>16</v>
      </c>
      <c r="B70" s="3" t="s">
        <v>84</v>
      </c>
      <c r="C70" s="17">
        <f>'[1]Financeiro - Access'!K2+'[1]Financeiro - Access Emag'!K2</f>
        <v>37652686.549999997</v>
      </c>
    </row>
    <row r="71" spans="1:3" x14ac:dyDescent="0.2">
      <c r="A71" s="3" t="s">
        <v>18</v>
      </c>
      <c r="B71" s="3" t="s">
        <v>85</v>
      </c>
      <c r="C71" s="17">
        <f>'[1]Financeiro - Access'!K3+'[1]Financeiro - Access Emag'!K3</f>
        <v>7372728.1299999999</v>
      </c>
    </row>
    <row r="72" spans="1:3" x14ac:dyDescent="0.2">
      <c r="A72" s="3" t="s">
        <v>20</v>
      </c>
      <c r="B72" s="3" t="s">
        <v>86</v>
      </c>
      <c r="C72" s="17">
        <f>'[1]Financeiro - Access'!K4+'[1]Financeiro - Access Emag'!K4</f>
        <v>36692.44</v>
      </c>
    </row>
    <row r="73" spans="1:3" x14ac:dyDescent="0.2">
      <c r="A73" s="3" t="s">
        <v>22</v>
      </c>
      <c r="B73" s="3" t="s">
        <v>87</v>
      </c>
      <c r="C73" s="17">
        <f>'[1]Financeiro - Access'!K5+'[1]Financeiro - Access Emag'!K5</f>
        <v>0</v>
      </c>
    </row>
    <row r="74" spans="1:3" x14ac:dyDescent="0.2">
      <c r="A74" s="14" t="s">
        <v>24</v>
      </c>
      <c r="B74" s="14"/>
      <c r="C74" s="12">
        <f>SUM(C70:C73)</f>
        <v>45062107.119999997</v>
      </c>
    </row>
    <row r="76" spans="1:3" x14ac:dyDescent="0.2">
      <c r="A76" s="7" t="s">
        <v>88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89</v>
      </c>
      <c r="C79" s="17"/>
    </row>
    <row r="80" spans="1:3" x14ac:dyDescent="0.2">
      <c r="A80" s="3" t="s">
        <v>18</v>
      </c>
      <c r="B80" s="3" t="s">
        <v>90</v>
      </c>
      <c r="C80" s="17"/>
    </row>
    <row r="81" spans="1:3" x14ac:dyDescent="0.2">
      <c r="A81" s="3" t="s">
        <v>20</v>
      </c>
      <c r="B81" s="3" t="s">
        <v>91</v>
      </c>
      <c r="C81" s="17"/>
    </row>
    <row r="82" spans="1:3" x14ac:dyDescent="0.2">
      <c r="A82" s="3" t="s">
        <v>22</v>
      </c>
      <c r="B82" s="3" t="s">
        <v>92</v>
      </c>
      <c r="C82" s="17">
        <v>4382881</v>
      </c>
    </row>
    <row r="83" spans="1:3" x14ac:dyDescent="0.2">
      <c r="A83" s="14" t="s">
        <v>24</v>
      </c>
      <c r="B83" s="14"/>
      <c r="C83" s="12">
        <f>SUM(C79:C82)</f>
        <v>4382881</v>
      </c>
    </row>
    <row r="84" spans="1:3" x14ac:dyDescent="0.2">
      <c r="A84" s="18" t="s">
        <v>93</v>
      </c>
      <c r="B84" s="18"/>
      <c r="C84" s="18"/>
    </row>
    <row r="85" spans="1:3" x14ac:dyDescent="0.2">
      <c r="A85" s="19" t="s">
        <v>94</v>
      </c>
      <c r="B85" s="19"/>
      <c r="C85" s="19"/>
    </row>
    <row r="86" spans="1:3" x14ac:dyDescent="0.2">
      <c r="A86" s="20" t="s">
        <v>95</v>
      </c>
      <c r="B86" s="20"/>
      <c r="C86" s="20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2017-10-17T18:02:36Z</dcterms:created>
  <dcterms:modified xsi:type="dcterms:W3CDTF">2017-10-17T18:03:11Z</dcterms:modified>
</cp:coreProperties>
</file>