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<sst xmlns="http://schemas.openxmlformats.org/spreadsheetml/2006/main" count="133" uniqueCount="94">
  <si>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</si>
  <si>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</si>
  <si>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</si>
  <si>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</si>
  <si>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</si>
  <si>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</si>
  <si>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</si>
  <si>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</si>
  <si>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</si>
  <si>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</si>
  <si>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10/2016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</si>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</sst>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27503895.530000001</v>
          </cell>
        </row>
        <row r="3">
          <cell r="N3">
            <v>7204202.3799999999</v>
          </cell>
        </row>
        <row r="4">
          <cell r="N4">
            <v>4918659.33</v>
          </cell>
        </row>
        <row r="6">
          <cell r="N6">
            <v>119381.47</v>
          </cell>
        </row>
        <row r="7">
          <cell r="N7">
            <v>1620800.12</v>
          </cell>
        </row>
        <row r="8">
          <cell r="N8">
            <v>184141.76</v>
          </cell>
        </row>
        <row r="9">
          <cell r="N9">
            <v>1128531.55</v>
          </cell>
        </row>
        <row r="10">
          <cell r="N10">
            <v>65951.75</v>
          </cell>
        </row>
        <row r="11">
          <cell r="N11">
            <v>12028.41</v>
          </cell>
        </row>
        <row r="12">
          <cell r="N12">
            <v>202877.26</v>
          </cell>
        </row>
        <row r="13">
          <cell r="N13">
            <v>276693.2</v>
          </cell>
        </row>
        <row r="14">
          <cell r="N14">
            <v>121988.94</v>
          </cell>
        </row>
        <row r="15">
          <cell r="N15">
            <v>311732.01</v>
          </cell>
        </row>
        <row r="16">
          <cell r="N16">
            <v>9542.67</v>
          </cell>
        </row>
        <row r="17">
          <cell r="N17">
            <v>382061.63</v>
          </cell>
        </row>
        <row r="18">
          <cell r="N18">
            <v>374865.63</v>
          </cell>
        </row>
        <row r="19">
          <cell r="N19">
            <v>373185.67</v>
          </cell>
        </row>
        <row r="20">
          <cell r="N20">
            <v>182180.27</v>
          </cell>
        </row>
        <row r="21">
          <cell r="N21">
            <v>8085.7</v>
          </cell>
        </row>
        <row r="22">
          <cell r="N22">
            <v>638745.46</v>
          </cell>
        </row>
        <row r="23">
          <cell r="N23">
            <v>50787.45</v>
          </cell>
        </row>
        <row r="24">
          <cell r="N24">
            <v>1847.15</v>
          </cell>
        </row>
        <row r="25">
          <cell r="N25">
            <v>12451.5</v>
          </cell>
        </row>
        <row r="26">
          <cell r="N26">
            <v>0</v>
          </cell>
        </row>
        <row r="27">
          <cell r="N27">
            <v>15710.55</v>
          </cell>
        </row>
        <row r="28">
          <cell r="N28">
            <v>3318.22</v>
          </cell>
        </row>
        <row r="29">
          <cell r="N29">
            <v>11731.03</v>
          </cell>
        </row>
        <row r="30">
          <cell r="N30">
            <v>0</v>
          </cell>
        </row>
        <row r="31">
          <cell r="N31">
            <v>1096293.1599999999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10987.67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6691.65</v>
          </cell>
        </row>
        <row r="11">
          <cell r="N11">
            <v>5417.87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3680.31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225.06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6">
        <row r="2">
          <cell r="N2">
            <v>39595912.689999998</v>
          </cell>
        </row>
        <row r="3">
          <cell r="N3">
            <v>8157984.1900000004</v>
          </cell>
        </row>
        <row r="4">
          <cell r="N4">
            <v>15000</v>
          </cell>
        </row>
        <row r="5">
          <cell r="N5">
            <v>0</v>
          </cell>
        </row>
      </sheetData>
      <sheetData sheetId="17">
        <row r="2">
          <cell r="N2">
            <v>0</v>
          </cell>
        </row>
        <row r="3">
          <cell r="N3">
            <v>2555.31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42690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Access'!N2+'[1]Despesa - Access Emag'!N2</f>
        <v>27503895.530000001</v>
      </c>
    </row>
    <row r="14" spans="1:3" x14ac:dyDescent="0.2">
      <c r="A14" s="3" t="s">
        <v>18</v>
      </c>
      <c r="B14" s="14" t="s">
        <v>19</v>
      </c>
      <c r="C14" s="15">
        <f>'[1]Despesa - Access'!N3+'[1]Despesa - Access Emag'!N3</f>
        <v>7204202.3799999999</v>
      </c>
    </row>
    <row r="15" spans="1:3" x14ac:dyDescent="0.2">
      <c r="A15" s="3" t="s">
        <v>20</v>
      </c>
      <c r="B15" s="14" t="s">
        <v>21</v>
      </c>
      <c r="C15" s="15">
        <f>'[1]Despesa - Access'!N4+'[1]Despesa - Access Emag'!N4</f>
        <v>4918659.33</v>
      </c>
    </row>
    <row r="16" spans="1:3" ht="51" x14ac:dyDescent="0.2">
      <c r="A16" s="16" t="s">
        <v>22</v>
      </c>
      <c r="B16" s="14" t="s">
        <v>23</v>
      </c>
      <c r="C16" s="15">
        <v>5554777.6600000001</v>
      </c>
    </row>
    <row r="17" spans="1:3" x14ac:dyDescent="0.2">
      <c r="A17" s="17" t="s">
        <v>24</v>
      </c>
      <c r="B17" s="17"/>
      <c r="C17" s="15">
        <f>SUM(C13:C16)</f>
        <v>45181534.900000006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'[1]Despesa - Access'!N6+'[1]Despesa - Access Emag'!N6</f>
        <v>119381.47</v>
      </c>
    </row>
    <row r="23" spans="1:3" x14ac:dyDescent="0.2">
      <c r="A23" s="3" t="s">
        <v>18</v>
      </c>
      <c r="B23" s="3" t="s">
        <v>27</v>
      </c>
      <c r="C23" s="15">
        <f>'[1]Despesa - Access'!N7+'[1]Despesa - Access Emag'!N7</f>
        <v>1620800.12</v>
      </c>
    </row>
    <row r="24" spans="1:3" x14ac:dyDescent="0.2">
      <c r="A24" s="3" t="s">
        <v>20</v>
      </c>
      <c r="B24" s="3" t="s">
        <v>28</v>
      </c>
      <c r="C24" s="15">
        <f>'[1]Despesa - Access'!N8+'[1]Despesa - Access Emag'!N8</f>
        <v>184141.76</v>
      </c>
    </row>
    <row r="25" spans="1:3" x14ac:dyDescent="0.2">
      <c r="A25" s="3" t="s">
        <v>22</v>
      </c>
      <c r="B25" s="3" t="s">
        <v>29</v>
      </c>
      <c r="C25" s="15">
        <f>'[1]Despesa - Access'!N9+'[1]Despesa - Access Emag'!N9</f>
        <v>1128531.55</v>
      </c>
    </row>
    <row r="26" spans="1:3" x14ac:dyDescent="0.2">
      <c r="A26" s="3" t="s">
        <v>30</v>
      </c>
      <c r="B26" s="3" t="s">
        <v>31</v>
      </c>
      <c r="C26" s="15">
        <f>'[1]Despesa - Access'!N10+'[1]Despesa - Access Emag'!N10</f>
        <v>72643.399999999994</v>
      </c>
    </row>
    <row r="27" spans="1:3" x14ac:dyDescent="0.2">
      <c r="A27" s="3" t="s">
        <v>32</v>
      </c>
      <c r="B27" s="3" t="s">
        <v>33</v>
      </c>
      <c r="C27" s="15">
        <f>'[1]Despesa - Access'!N11+'[1]Despesa - Access Emag'!N11</f>
        <v>17446.28</v>
      </c>
    </row>
    <row r="28" spans="1:3" x14ac:dyDescent="0.2">
      <c r="A28" s="3" t="s">
        <v>34</v>
      </c>
      <c r="B28" s="3" t="s">
        <v>35</v>
      </c>
      <c r="C28" s="15">
        <f>'[1]Despesa - Access'!N12+'[1]Despesa - Access Emag'!N12</f>
        <v>202877.26</v>
      </c>
    </row>
    <row r="29" spans="1:3" x14ac:dyDescent="0.2">
      <c r="A29" s="3" t="s">
        <v>36</v>
      </c>
      <c r="B29" s="3" t="s">
        <v>37</v>
      </c>
      <c r="C29" s="15">
        <f>'[1]Despesa - Access'!N13+'[1]Despesa - Access Emag'!N13</f>
        <v>276693.2</v>
      </c>
    </row>
    <row r="30" spans="1:3" x14ac:dyDescent="0.2">
      <c r="A30" s="3" t="s">
        <v>38</v>
      </c>
      <c r="B30" s="3" t="s">
        <v>39</v>
      </c>
      <c r="C30" s="15">
        <f>'[1]Despesa - Access'!N14+'[1]Despesa - Access Emag'!N14</f>
        <v>121988.94</v>
      </c>
    </row>
    <row r="31" spans="1:3" x14ac:dyDescent="0.2">
      <c r="A31" s="3" t="s">
        <v>40</v>
      </c>
      <c r="B31" s="3" t="s">
        <v>41</v>
      </c>
      <c r="C31" s="15">
        <f>'[1]Despesa - Access'!N15+'[1]Despesa - Access Emag'!N15</f>
        <v>311732.01</v>
      </c>
    </row>
    <row r="32" spans="1:3" x14ac:dyDescent="0.2">
      <c r="A32" s="3" t="s">
        <v>42</v>
      </c>
      <c r="B32" s="3" t="s">
        <v>43</v>
      </c>
      <c r="C32" s="15">
        <f>'[1]Despesa - Access'!N16+'[1]Despesa - Access Emag'!N16</f>
        <v>9542.67</v>
      </c>
    </row>
    <row r="33" spans="1:3" x14ac:dyDescent="0.2">
      <c r="A33" s="3" t="s">
        <v>44</v>
      </c>
      <c r="B33" s="3" t="s">
        <v>45</v>
      </c>
      <c r="C33" s="15">
        <f>'[1]Despesa - Access'!N17+'[1]Despesa - Access Emag'!N17</f>
        <v>382061.63</v>
      </c>
    </row>
    <row r="34" spans="1:3" ht="63.75" x14ac:dyDescent="0.2">
      <c r="A34" s="16" t="s">
        <v>46</v>
      </c>
      <c r="B34" s="18" t="s">
        <v>47</v>
      </c>
      <c r="C34" s="15">
        <f>'[1]Despesa - Access'!N18+'[1]Despesa - Access Emag'!N18</f>
        <v>374865.63</v>
      </c>
    </row>
    <row r="35" spans="1:3" x14ac:dyDescent="0.2">
      <c r="A35" s="3" t="s">
        <v>48</v>
      </c>
      <c r="B35" s="3" t="s">
        <v>49</v>
      </c>
      <c r="C35" s="15">
        <f>'[1]Despesa - Access'!N19+'[1]Despesa - Access Emag'!N19</f>
        <v>373185.67</v>
      </c>
    </row>
    <row r="36" spans="1:3" x14ac:dyDescent="0.2">
      <c r="A36" s="3" t="s">
        <v>50</v>
      </c>
      <c r="B36" s="3" t="s">
        <v>51</v>
      </c>
      <c r="C36" s="15">
        <f>'[1]Despesa - Access'!N20+'[1]Despesa - Access Emag'!N20</f>
        <v>182180.27</v>
      </c>
    </row>
    <row r="37" spans="1:3" x14ac:dyDescent="0.2">
      <c r="A37" s="3" t="s">
        <v>52</v>
      </c>
      <c r="B37" s="3" t="s">
        <v>53</v>
      </c>
      <c r="C37" s="15">
        <f>'[1]Despesa - Access'!N21+'[1]Despesa - Access Emag'!N21</f>
        <v>8085.7</v>
      </c>
    </row>
    <row r="38" spans="1:3" ht="25.5" x14ac:dyDescent="0.2">
      <c r="A38" s="16" t="s">
        <v>54</v>
      </c>
      <c r="B38" s="19" t="s">
        <v>55</v>
      </c>
      <c r="C38" s="15">
        <f>'[1]Despesa - Access'!N22+'[1]Despesa - Access Emag'!N22</f>
        <v>638745.46</v>
      </c>
    </row>
    <row r="39" spans="1:3" x14ac:dyDescent="0.2">
      <c r="A39" s="3" t="s">
        <v>56</v>
      </c>
      <c r="B39" s="3" t="s">
        <v>57</v>
      </c>
      <c r="C39" s="15">
        <f>'[1]Despesa - Access'!N23+'[1]Despesa - Access Emag'!N23</f>
        <v>54467.759999999995</v>
      </c>
    </row>
    <row r="40" spans="1:3" x14ac:dyDescent="0.2">
      <c r="A40" s="3" t="s">
        <v>58</v>
      </c>
      <c r="B40" s="3" t="s">
        <v>59</v>
      </c>
      <c r="C40" s="15">
        <f>'[1]Despesa - Access'!N24+'[1]Despesa - Access Emag'!N24</f>
        <v>1847.15</v>
      </c>
    </row>
    <row r="41" spans="1:3" x14ac:dyDescent="0.2">
      <c r="A41" s="3" t="s">
        <v>60</v>
      </c>
      <c r="B41" s="3" t="s">
        <v>61</v>
      </c>
      <c r="C41" s="15">
        <f>'[1]Despesa - Access'!N25+'[1]Despesa - Access Emag'!N25</f>
        <v>12451.5</v>
      </c>
    </row>
    <row r="42" spans="1:3" x14ac:dyDescent="0.2">
      <c r="A42" s="3" t="s">
        <v>62</v>
      </c>
      <c r="B42" s="3" t="s">
        <v>63</v>
      </c>
      <c r="C42" s="15">
        <f>'[1]Despesa - Access'!N26+'[1]Despesa - Access Emag'!N26</f>
        <v>0</v>
      </c>
    </row>
    <row r="43" spans="1:3" x14ac:dyDescent="0.2">
      <c r="A43" s="3" t="s">
        <v>64</v>
      </c>
      <c r="B43" s="3" t="s">
        <v>65</v>
      </c>
      <c r="C43" s="15">
        <f>'[1]Despesa - Access'!N27+'[1]Despesa - Access Emag'!N27</f>
        <v>15710.55</v>
      </c>
    </row>
    <row r="44" spans="1:3" x14ac:dyDescent="0.2">
      <c r="A44" s="3" t="s">
        <v>66</v>
      </c>
      <c r="B44" s="3" t="s">
        <v>67</v>
      </c>
      <c r="C44" s="15">
        <f>'[1]Despesa - Access'!N28+'[1]Despesa - Access Emag'!N28</f>
        <v>3318.22</v>
      </c>
    </row>
    <row r="45" spans="1:3" x14ac:dyDescent="0.2">
      <c r="A45" s="3" t="s">
        <v>68</v>
      </c>
      <c r="B45" s="3" t="s">
        <v>69</v>
      </c>
      <c r="C45" s="15">
        <f>'[1]Despesa - Access'!N29+'[1]Despesa - Access Emag'!N29</f>
        <v>11731.03</v>
      </c>
    </row>
    <row r="46" spans="1:3" x14ac:dyDescent="0.2">
      <c r="A46" s="3" t="s">
        <v>70</v>
      </c>
      <c r="B46" s="3" t="s">
        <v>71</v>
      </c>
      <c r="C46" s="15">
        <f>'[1]Despesa - Access'!N30+'[1]Despesa - Access Emag'!N30</f>
        <v>0</v>
      </c>
    </row>
    <row r="47" spans="1:3" x14ac:dyDescent="0.2">
      <c r="A47" s="3" t="s">
        <v>72</v>
      </c>
      <c r="B47" s="3" t="s">
        <v>73</v>
      </c>
      <c r="C47" s="15">
        <f>'[1]Despesa - Access'!N31+'[1]Despesa - Access Emag'!N31</f>
        <v>1096518.22</v>
      </c>
    </row>
    <row r="48" spans="1:3" x14ac:dyDescent="0.2">
      <c r="A48" s="17" t="s">
        <v>24</v>
      </c>
      <c r="B48" s="17"/>
      <c r="C48" s="15">
        <f>SUM(C22:C47)</f>
        <v>7220947.4499999993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5">
        <f>'[1]Despesa - Access'!N32+'[1]Despesa - Access Emag'!N32</f>
        <v>0</v>
      </c>
    </row>
    <row r="54" spans="1:3" x14ac:dyDescent="0.2">
      <c r="A54" s="3" t="s">
        <v>18</v>
      </c>
      <c r="B54" s="3" t="s">
        <v>76</v>
      </c>
      <c r="C54" s="15">
        <f>'[1]Despesa - Access'!N33+'[1]Despesa - Access Emag'!N33</f>
        <v>0</v>
      </c>
    </row>
    <row r="55" spans="1:3" x14ac:dyDescent="0.2">
      <c r="A55" s="3" t="s">
        <v>20</v>
      </c>
      <c r="B55" s="3" t="s">
        <v>77</v>
      </c>
      <c r="C55" s="15">
        <f>'[1]Despesa - Access'!N34+'[1]Despesa - Access Emag'!N34</f>
        <v>0</v>
      </c>
    </row>
    <row r="56" spans="1:3" x14ac:dyDescent="0.2">
      <c r="A56" s="3" t="s">
        <v>22</v>
      </c>
      <c r="B56" s="3" t="s">
        <v>78</v>
      </c>
      <c r="C56" s="15">
        <f>'[1]Despesa - Access'!N35+'[1]Despesa - Access Emag'!N35</f>
        <v>0</v>
      </c>
    </row>
    <row r="57" spans="1:3" x14ac:dyDescent="0.2">
      <c r="A57" s="3" t="s">
        <v>30</v>
      </c>
      <c r="B57" s="3" t="s">
        <v>79</v>
      </c>
      <c r="C57" s="15">
        <f>'[1]Despesa - Access'!N36+'[1]Despesa - Access Emag'!N36</f>
        <v>10987.67</v>
      </c>
    </row>
    <row r="58" spans="1:3" x14ac:dyDescent="0.2">
      <c r="A58" s="17" t="s">
        <v>24</v>
      </c>
      <c r="B58" s="17"/>
      <c r="C58" s="15">
        <f>SUM(C53:C57)</f>
        <v>10987.67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5">
        <f>'[1]Despesa - Access'!N37+'[1]Despesa - Access Emag'!N37</f>
        <v>0</v>
      </c>
    </row>
    <row r="64" spans="1:3" x14ac:dyDescent="0.2">
      <c r="A64" s="3" t="s">
        <v>18</v>
      </c>
      <c r="B64" s="3" t="s">
        <v>82</v>
      </c>
      <c r="C64" s="15">
        <f>'[1]Despesa - Access'!N38+'[1]Despesa - Access Emag'!N38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84</v>
      </c>
      <c r="C70" s="20">
        <f>'[1]Financeiro - Access'!N2+'[1]Financeiro - Access Emag'!N2</f>
        <v>39595912.689999998</v>
      </c>
    </row>
    <row r="71" spans="1:3" x14ac:dyDescent="0.2">
      <c r="A71" s="3" t="s">
        <v>18</v>
      </c>
      <c r="B71" s="3" t="s">
        <v>85</v>
      </c>
      <c r="C71" s="20">
        <f>'[1]Financeiro - Access'!N3+'[1]Financeiro - Access Emag'!N3</f>
        <v>8160539.5</v>
      </c>
    </row>
    <row r="72" spans="1:3" x14ac:dyDescent="0.2">
      <c r="A72" s="3" t="s">
        <v>20</v>
      </c>
      <c r="B72" s="3" t="s">
        <v>86</v>
      </c>
      <c r="C72" s="20">
        <f>'[1]Financeiro - Access'!N4+'[1]Financeiro - Access Emag'!N4</f>
        <v>15000</v>
      </c>
    </row>
    <row r="73" spans="1:3" x14ac:dyDescent="0.2">
      <c r="A73" s="3" t="s">
        <v>22</v>
      </c>
      <c r="B73" s="3" t="s">
        <v>87</v>
      </c>
      <c r="C73" s="20">
        <f>'[1]Financeiro - Access'!N5+'[1]Financeiro - Access Emag'!N5</f>
        <v>0</v>
      </c>
    </row>
    <row r="74" spans="1:3" x14ac:dyDescent="0.2">
      <c r="A74" s="17" t="s">
        <v>24</v>
      </c>
      <c r="B74" s="17"/>
      <c r="C74" s="15">
        <f>SUM(C70:C73)</f>
        <v>47771452.189999998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89</v>
      </c>
      <c r="C79" s="20"/>
    </row>
    <row r="80" spans="1:3" x14ac:dyDescent="0.2">
      <c r="A80" s="3" t="s">
        <v>18</v>
      </c>
      <c r="B80" s="3" t="s">
        <v>90</v>
      </c>
      <c r="C80" s="20"/>
    </row>
    <row r="81" spans="1:3" x14ac:dyDescent="0.2">
      <c r="A81" s="3" t="s">
        <v>20</v>
      </c>
      <c r="B81" s="3" t="s">
        <v>91</v>
      </c>
      <c r="C81" s="20"/>
    </row>
    <row r="82" spans="1:3" x14ac:dyDescent="0.2">
      <c r="A82" s="3" t="s">
        <v>22</v>
      </c>
      <c r="B82" s="3" t="s">
        <v>92</v>
      </c>
      <c r="C82" s="20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93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2017-10-17T18:06:59Z</dcterms:created>
  <dcterms:modified xsi:type="dcterms:W3CDTF">2017-10-17T18:07:49Z</dcterms:modified>
</cp:coreProperties>
</file>