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565"/>
  </bookViews>
  <sheets>
    <sheet name="Anexo I - Set" sheetId="1" r:id="rId1"/>
  </sheets>
  <externalReferences>
    <externalReference r:id="rId2"/>
  </externalReferences>
  <definedNames>
    <definedName name="_xlnm.Print_Area" localSheetId="0">'Anexo I - Set'!$A$1:$C$85</definedName>
  </definedNames>
  <calcPr calcId="144525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5" i="1" s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48" i="1" l="1"/>
  <c r="C58" i="1"/>
  <c r="C17" i="1"/>
  <c r="C74" i="1"/>
</calcChain>
</file>

<file path=xl/sharedStrings.xml><?xml version="1.0" encoding="utf-8"?>
<sst xmlns="http://schemas.openxmlformats.org/spreadsheetml/2006/main" count="134" uniqueCount="96">
  <si>
    <t>ANEXO I</t>
  </si>
  <si>
    <t>Sigla</t>
  </si>
  <si>
    <t>TRF 3</t>
  </si>
  <si>
    <t>Nome do Órgão</t>
  </si>
  <si>
    <t>TRIBUNAL REGIONAL FEDERAL DA 3ª REGIÃO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</si>
  <si>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</si>
  <si>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</si>
  <si>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</si>
  <si>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</si>
  <si>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</si>
  <si>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09/2018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</si>
  <si>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</si>
  <si>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</si>
  <si>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</si>
  <si>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</si>
  <si>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</si>
  <si>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</si>
  <si>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</si>
  <si>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</si>
  <si>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</si>
  <si>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</si>
  <si>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</si>
  <si>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</si>
  <si>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</si>
  <si>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</si>
  <si>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</si>
  <si>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</si>
  <si>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</si>
  <si>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</si>
  <si>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</si>
  <si>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</si>
  <si>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</si>
  <si>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</si>
  <si>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</si>
  <si>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</si>
  <si>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</si>
  <si>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</si>
  <si>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</si>
  <si>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</si>
  <si>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</si>
  <si>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</si>
  <si>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</si>
  <si>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</si>
  <si>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</si>
  <si>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</si>
  <si>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</si>
  <si>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</si>
  <si>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</si>
  <si>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</si>
  <si>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</si>
  <si>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</si>
  <si>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</si>
  <si>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</si>
  <si>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</si>
  <si>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</si>
  <si>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</si>
  <si>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</si>
  <si>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</si>
  <si>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</si>
  <si>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</si>
  <si>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</si>
  <si>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</si>
  <si>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</si>
  <si>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</si>
  <si>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</si>
  <si>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</si>
  <si>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</si>
  <si>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</si>
  <si>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</si>
  <si>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</si>
  <si>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</si>
  <si>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</si>
  <si>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</si>
  <si>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</si>
  <si>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</si>
  <si>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</si>
  <si>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</si>
  <si>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</si>
  <si>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</si>
  <si>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</si>
  <si>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</si>
  <si>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</si>
  <si>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</si>
  <si>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</si>
  <si>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</si>
  <si>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</si>
  <si>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</si>
  <si>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</si>
  <si>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</si>
  <si>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</si>
  <si>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</si>
  <si>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</si>
  <si>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</si>
  <si>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</si>
  <si>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</si>
  <si>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novembro ocorreram alterações na classificação da despesas no Inciso II, alíneas "k", "l" e "m".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</si>
</sst>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2" xfId="0" applyBorder="1" applyAlignment="1">
      <alignment horizontal="left" shrinkToFit="1"/>
    </xf>
    <xf numFmtId="0" fontId="3" fillId="0" borderId="0" xfId="0" applyFont="1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Ok_Transparencia%202018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>
            <v>30155512.260000002</v>
          </cell>
        </row>
        <row r="3">
          <cell r="M3">
            <v>9186320.75</v>
          </cell>
        </row>
        <row r="4">
          <cell r="M4">
            <v>5386342.7599999998</v>
          </cell>
        </row>
        <row r="6">
          <cell r="M6">
            <v>157977.43</v>
          </cell>
        </row>
        <row r="7">
          <cell r="M7">
            <v>1640611.63</v>
          </cell>
        </row>
        <row r="8">
          <cell r="M8">
            <v>171271.62</v>
          </cell>
        </row>
        <row r="9">
          <cell r="M9">
            <v>966355.99</v>
          </cell>
        </row>
        <row r="10">
          <cell r="M10">
            <v>161694.48000000001</v>
          </cell>
        </row>
        <row r="11">
          <cell r="M11">
            <v>48014.02</v>
          </cell>
        </row>
        <row r="12">
          <cell r="M12">
            <v>186164.66</v>
          </cell>
        </row>
        <row r="13">
          <cell r="M13">
            <v>337659.29</v>
          </cell>
        </row>
        <row r="14">
          <cell r="M14">
            <v>95993.4</v>
          </cell>
        </row>
        <row r="15">
          <cell r="M15">
            <v>325906.15999999997</v>
          </cell>
        </row>
        <row r="16">
          <cell r="M16">
            <v>8515.09</v>
          </cell>
        </row>
        <row r="17">
          <cell r="M17">
            <v>140335.17000000001</v>
          </cell>
        </row>
        <row r="18">
          <cell r="M18">
            <v>905893.85</v>
          </cell>
        </row>
        <row r="19">
          <cell r="M19">
            <v>455995.81</v>
          </cell>
        </row>
        <row r="20">
          <cell r="M20">
            <v>206539.76</v>
          </cell>
        </row>
        <row r="21">
          <cell r="M21">
            <v>3706.28</v>
          </cell>
        </row>
        <row r="22">
          <cell r="M22">
            <v>735215.79</v>
          </cell>
        </row>
        <row r="23">
          <cell r="M23">
            <v>91004.27</v>
          </cell>
        </row>
        <row r="24">
          <cell r="M24">
            <v>234.62</v>
          </cell>
        </row>
        <row r="25">
          <cell r="M25">
            <v>0</v>
          </cell>
        </row>
        <row r="26">
          <cell r="M26">
            <v>0</v>
          </cell>
        </row>
        <row r="27">
          <cell r="M27">
            <v>0</v>
          </cell>
        </row>
        <row r="28">
          <cell r="M28">
            <v>25518.9</v>
          </cell>
        </row>
        <row r="29">
          <cell r="M29">
            <v>7202.75</v>
          </cell>
        </row>
        <row r="30">
          <cell r="M30">
            <v>0</v>
          </cell>
        </row>
        <row r="31">
          <cell r="M31">
            <v>1103112.6200000001</v>
          </cell>
        </row>
        <row r="32">
          <cell r="M32">
            <v>0</v>
          </cell>
        </row>
        <row r="33">
          <cell r="M33">
            <v>0</v>
          </cell>
        </row>
        <row r="34">
          <cell r="M34">
            <v>0</v>
          </cell>
        </row>
        <row r="35">
          <cell r="M35">
            <v>0</v>
          </cell>
        </row>
        <row r="36">
          <cell r="M36">
            <v>1980</v>
          </cell>
        </row>
        <row r="37">
          <cell r="M37">
            <v>0</v>
          </cell>
        </row>
        <row r="38">
          <cell r="M38">
            <v>0</v>
          </cell>
        </row>
      </sheetData>
      <sheetData sheetId="15">
        <row r="2">
          <cell r="M2">
            <v>0</v>
          </cell>
        </row>
        <row r="3">
          <cell r="M3">
            <v>0</v>
          </cell>
        </row>
        <row r="4">
          <cell r="M4">
            <v>0</v>
          </cell>
        </row>
        <row r="6">
          <cell r="M6">
            <v>0</v>
          </cell>
        </row>
        <row r="7">
          <cell r="M7">
            <v>0</v>
          </cell>
        </row>
        <row r="8">
          <cell r="M8">
            <v>0</v>
          </cell>
        </row>
        <row r="9">
          <cell r="M9">
            <v>0</v>
          </cell>
        </row>
        <row r="10">
          <cell r="M10">
            <v>5950</v>
          </cell>
        </row>
        <row r="11">
          <cell r="M11">
            <v>11890.28</v>
          </cell>
        </row>
        <row r="12">
          <cell r="M12">
            <v>0</v>
          </cell>
        </row>
        <row r="13">
          <cell r="M13">
            <v>0</v>
          </cell>
        </row>
        <row r="14">
          <cell r="M14">
            <v>0</v>
          </cell>
        </row>
        <row r="15">
          <cell r="M15">
            <v>0</v>
          </cell>
        </row>
        <row r="16">
          <cell r="M16">
            <v>0</v>
          </cell>
        </row>
        <row r="17">
          <cell r="M17">
            <v>0</v>
          </cell>
        </row>
        <row r="18">
          <cell r="M18">
            <v>0</v>
          </cell>
        </row>
        <row r="19">
          <cell r="M19">
            <v>0</v>
          </cell>
        </row>
        <row r="20">
          <cell r="M20">
            <v>0</v>
          </cell>
        </row>
        <row r="21">
          <cell r="M21">
            <v>0</v>
          </cell>
        </row>
        <row r="22">
          <cell r="M22">
            <v>0</v>
          </cell>
        </row>
        <row r="23">
          <cell r="M23">
            <v>22387.57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>
            <v>0</v>
          </cell>
        </row>
        <row r="27">
          <cell r="M27">
            <v>0</v>
          </cell>
        </row>
        <row r="28">
          <cell r="M28">
            <v>0</v>
          </cell>
        </row>
        <row r="29">
          <cell r="M29">
            <v>0</v>
          </cell>
        </row>
        <row r="30">
          <cell r="M30">
            <v>0</v>
          </cell>
        </row>
        <row r="31">
          <cell r="M31">
            <v>1396.02</v>
          </cell>
        </row>
        <row r="32">
          <cell r="M32">
            <v>0</v>
          </cell>
        </row>
        <row r="33">
          <cell r="M33">
            <v>0</v>
          </cell>
        </row>
        <row r="34">
          <cell r="M34">
            <v>0</v>
          </cell>
        </row>
        <row r="35">
          <cell r="M35">
            <v>0</v>
          </cell>
        </row>
        <row r="36">
          <cell r="M36">
            <v>0</v>
          </cell>
        </row>
        <row r="37">
          <cell r="M37">
            <v>0</v>
          </cell>
        </row>
        <row r="38">
          <cell r="M38">
            <v>0</v>
          </cell>
        </row>
      </sheetData>
      <sheetData sheetId="16">
        <row r="2">
          <cell r="M2">
            <v>44684575.859999999</v>
          </cell>
        </row>
        <row r="3">
          <cell r="M3">
            <v>7870048.1399999997</v>
          </cell>
        </row>
        <row r="4">
          <cell r="M4">
            <v>16960</v>
          </cell>
        </row>
        <row r="5">
          <cell r="M5">
            <v>0</v>
          </cell>
        </row>
      </sheetData>
      <sheetData sheetId="17">
        <row r="2">
          <cell r="M2">
            <v>0</v>
          </cell>
        </row>
        <row r="3">
          <cell r="M3">
            <v>0</v>
          </cell>
        </row>
        <row r="4">
          <cell r="M4">
            <v>0</v>
          </cell>
        </row>
        <row r="5">
          <cell r="M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5"/>
    </row>
    <row r="8" spans="1:3" x14ac:dyDescent="0.2">
      <c r="A8" s="3" t="s">
        <v>11</v>
      </c>
      <c r="B8" s="6">
        <v>43392</v>
      </c>
      <c r="C8" s="4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3" t="s">
        <v>16</v>
      </c>
      <c r="B13" s="11" t="s">
        <v>17</v>
      </c>
      <c r="C13" s="12">
        <f>+'[1]Despesa - Access'!M2+'[1]Despesa - Access Emag'!M2</f>
        <v>30155512.260000002</v>
      </c>
    </row>
    <row r="14" spans="1:3" x14ac:dyDescent="0.2">
      <c r="A14" s="3" t="s">
        <v>18</v>
      </c>
      <c r="B14" s="11" t="s">
        <v>19</v>
      </c>
      <c r="C14" s="12">
        <f>+'[1]Despesa - Access'!M3+'[1]Despesa - Access Emag'!M3</f>
        <v>9186320.75</v>
      </c>
    </row>
    <row r="15" spans="1:3" x14ac:dyDescent="0.2">
      <c r="A15" s="3" t="s">
        <v>20</v>
      </c>
      <c r="B15" s="11" t="s">
        <v>21</v>
      </c>
      <c r="C15" s="12">
        <f>+'[1]Despesa - Access'!M4+'[1]Despesa - Access Emag'!M4</f>
        <v>5386342.7599999998</v>
      </c>
    </row>
    <row r="16" spans="1:3" ht="51" x14ac:dyDescent="0.2">
      <c r="A16" s="13" t="s">
        <v>22</v>
      </c>
      <c r="B16" s="11" t="s">
        <v>23</v>
      </c>
      <c r="C16" s="12">
        <v>11526.53</v>
      </c>
    </row>
    <row r="17" spans="1:3" x14ac:dyDescent="0.2">
      <c r="A17" s="14" t="s">
        <v>24</v>
      </c>
      <c r="B17" s="14"/>
      <c r="C17" s="12">
        <f>SUM(C13:C16)</f>
        <v>44739702.300000004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3" t="s">
        <v>16</v>
      </c>
      <c r="B22" s="3" t="s">
        <v>27</v>
      </c>
      <c r="C22" s="12">
        <f>+'[1]Despesa - Access'!M6+'[1]Despesa - Access Emag'!M6</f>
        <v>157977.43</v>
      </c>
    </row>
    <row r="23" spans="1:3" x14ac:dyDescent="0.2">
      <c r="A23" s="3" t="s">
        <v>18</v>
      </c>
      <c r="B23" s="3" t="s">
        <v>28</v>
      </c>
      <c r="C23" s="12">
        <f>+'[1]Despesa - Access'!M7+'[1]Despesa - Access Emag'!M7</f>
        <v>1640611.63</v>
      </c>
    </row>
    <row r="24" spans="1:3" x14ac:dyDescent="0.2">
      <c r="A24" s="3" t="s">
        <v>20</v>
      </c>
      <c r="B24" s="3" t="s">
        <v>29</v>
      </c>
      <c r="C24" s="12">
        <f>+'[1]Despesa - Access'!M8+'[1]Despesa - Access Emag'!M8</f>
        <v>171271.62</v>
      </c>
    </row>
    <row r="25" spans="1:3" x14ac:dyDescent="0.2">
      <c r="A25" s="3" t="s">
        <v>22</v>
      </c>
      <c r="B25" s="3" t="s">
        <v>30</v>
      </c>
      <c r="C25" s="12">
        <f>+'[1]Despesa - Access'!M9+'[1]Despesa - Access Emag'!M9</f>
        <v>966355.99</v>
      </c>
    </row>
    <row r="26" spans="1:3" x14ac:dyDescent="0.2">
      <c r="A26" s="3" t="s">
        <v>31</v>
      </c>
      <c r="B26" s="3" t="s">
        <v>32</v>
      </c>
      <c r="C26" s="12">
        <f>+'[1]Despesa - Access'!M10+'[1]Despesa - Access Emag'!M10</f>
        <v>167644.48000000001</v>
      </c>
    </row>
    <row r="27" spans="1:3" x14ac:dyDescent="0.2">
      <c r="A27" s="3" t="s">
        <v>33</v>
      </c>
      <c r="B27" s="3" t="s">
        <v>34</v>
      </c>
      <c r="C27" s="12">
        <f>+'[1]Despesa - Access'!M11+'[1]Despesa - Access Emag'!M11</f>
        <v>59904.299999999996</v>
      </c>
    </row>
    <row r="28" spans="1:3" x14ac:dyDescent="0.2">
      <c r="A28" s="3" t="s">
        <v>35</v>
      </c>
      <c r="B28" s="3" t="s">
        <v>36</v>
      </c>
      <c r="C28" s="12">
        <f>+'[1]Despesa - Access'!M12+'[1]Despesa - Access Emag'!M12</f>
        <v>186164.66</v>
      </c>
    </row>
    <row r="29" spans="1:3" x14ac:dyDescent="0.2">
      <c r="A29" s="3" t="s">
        <v>37</v>
      </c>
      <c r="B29" s="3" t="s">
        <v>38</v>
      </c>
      <c r="C29" s="12">
        <f>+'[1]Despesa - Access'!M13+'[1]Despesa - Access Emag'!M13</f>
        <v>337659.29</v>
      </c>
    </row>
    <row r="30" spans="1:3" x14ac:dyDescent="0.2">
      <c r="A30" s="3" t="s">
        <v>39</v>
      </c>
      <c r="B30" s="3" t="s">
        <v>40</v>
      </c>
      <c r="C30" s="12">
        <f>+'[1]Despesa - Access'!M14+'[1]Despesa - Access Emag'!M14</f>
        <v>95993.4</v>
      </c>
    </row>
    <row r="31" spans="1:3" x14ac:dyDescent="0.2">
      <c r="A31" s="3" t="s">
        <v>41</v>
      </c>
      <c r="B31" s="3" t="s">
        <v>42</v>
      </c>
      <c r="C31" s="12">
        <f>+'[1]Despesa - Access'!M15+'[1]Despesa - Access Emag'!M15</f>
        <v>325906.15999999997</v>
      </c>
    </row>
    <row r="32" spans="1:3" x14ac:dyDescent="0.2">
      <c r="A32" s="3" t="s">
        <v>43</v>
      </c>
      <c r="B32" s="3" t="s">
        <v>44</v>
      </c>
      <c r="C32" s="12">
        <f>+'[1]Despesa - Access'!M16+'[1]Despesa - Access Emag'!M16</f>
        <v>8515.09</v>
      </c>
    </row>
    <row r="33" spans="1:3" x14ac:dyDescent="0.2">
      <c r="A33" s="3" t="s">
        <v>45</v>
      </c>
      <c r="B33" s="3" t="s">
        <v>46</v>
      </c>
      <c r="C33" s="12">
        <f>+'[1]Despesa - Access'!M17+'[1]Despesa - Access Emag'!M17</f>
        <v>140335.17000000001</v>
      </c>
    </row>
    <row r="34" spans="1:3" ht="63.75" x14ac:dyDescent="0.2">
      <c r="A34" s="13" t="s">
        <v>47</v>
      </c>
      <c r="B34" s="15" t="s">
        <v>48</v>
      </c>
      <c r="C34" s="12">
        <f>+'[1]Despesa - Access'!M18+'[1]Despesa - Access Emag'!M18</f>
        <v>905893.85</v>
      </c>
    </row>
    <row r="35" spans="1:3" x14ac:dyDescent="0.2">
      <c r="A35" s="3" t="s">
        <v>49</v>
      </c>
      <c r="B35" s="3" t="s">
        <v>50</v>
      </c>
      <c r="C35" s="12">
        <f>+'[1]Despesa - Access'!M19+'[1]Despesa - Access Emag'!M19</f>
        <v>455995.81</v>
      </c>
    </row>
    <row r="36" spans="1:3" x14ac:dyDescent="0.2">
      <c r="A36" s="3" t="s">
        <v>51</v>
      </c>
      <c r="B36" s="3" t="s">
        <v>52</v>
      </c>
      <c r="C36" s="12">
        <f>+'[1]Despesa - Access'!M20+'[1]Despesa - Access Emag'!M20</f>
        <v>206539.76</v>
      </c>
    </row>
    <row r="37" spans="1:3" x14ac:dyDescent="0.2">
      <c r="A37" s="3" t="s">
        <v>53</v>
      </c>
      <c r="B37" s="3" t="s">
        <v>54</v>
      </c>
      <c r="C37" s="12">
        <f>+'[1]Despesa - Access'!M21+'[1]Despesa - Access Emag'!M21</f>
        <v>3706.28</v>
      </c>
    </row>
    <row r="38" spans="1:3" ht="25.5" x14ac:dyDescent="0.2">
      <c r="A38" s="13" t="s">
        <v>55</v>
      </c>
      <c r="B38" s="16" t="s">
        <v>56</v>
      </c>
      <c r="C38" s="12">
        <f>+'[1]Despesa - Access'!M22+'[1]Despesa - Access Emag'!M22</f>
        <v>735215.79</v>
      </c>
    </row>
    <row r="39" spans="1:3" x14ac:dyDescent="0.2">
      <c r="A39" s="3" t="s">
        <v>57</v>
      </c>
      <c r="B39" s="3" t="s">
        <v>58</v>
      </c>
      <c r="C39" s="12">
        <f>+'[1]Despesa - Access'!M23+'[1]Despesa - Access Emag'!M23</f>
        <v>113391.84</v>
      </c>
    </row>
    <row r="40" spans="1:3" x14ac:dyDescent="0.2">
      <c r="A40" s="3" t="s">
        <v>59</v>
      </c>
      <c r="B40" s="3" t="s">
        <v>60</v>
      </c>
      <c r="C40" s="12">
        <f>+'[1]Despesa - Access'!M24+'[1]Despesa - Access Emag'!M24</f>
        <v>234.62</v>
      </c>
    </row>
    <row r="41" spans="1:3" x14ac:dyDescent="0.2">
      <c r="A41" s="3" t="s">
        <v>61</v>
      </c>
      <c r="B41" s="3" t="s">
        <v>62</v>
      </c>
      <c r="C41" s="12">
        <f>+'[1]Despesa - Access'!M25+'[1]Despesa - Access Emag'!M25</f>
        <v>0</v>
      </c>
    </row>
    <row r="42" spans="1:3" x14ac:dyDescent="0.2">
      <c r="A42" s="3" t="s">
        <v>63</v>
      </c>
      <c r="B42" s="3" t="s">
        <v>64</v>
      </c>
      <c r="C42" s="12">
        <f>+'[1]Despesa - Access'!M26+'[1]Despesa - Access Emag'!M26</f>
        <v>0</v>
      </c>
    </row>
    <row r="43" spans="1:3" x14ac:dyDescent="0.2">
      <c r="A43" s="3" t="s">
        <v>65</v>
      </c>
      <c r="B43" s="3" t="s">
        <v>66</v>
      </c>
      <c r="C43" s="12">
        <f>+'[1]Despesa - Access'!M27+'[1]Despesa - Access Emag'!M27</f>
        <v>0</v>
      </c>
    </row>
    <row r="44" spans="1:3" x14ac:dyDescent="0.2">
      <c r="A44" s="3" t="s">
        <v>67</v>
      </c>
      <c r="B44" s="3" t="s">
        <v>68</v>
      </c>
      <c r="C44" s="12">
        <f>+'[1]Despesa - Access'!M28+'[1]Despesa - Access Emag'!M28</f>
        <v>25518.9</v>
      </c>
    </row>
    <row r="45" spans="1:3" x14ac:dyDescent="0.2">
      <c r="A45" s="3" t="s">
        <v>69</v>
      </c>
      <c r="B45" s="3" t="s">
        <v>70</v>
      </c>
      <c r="C45" s="12">
        <f>+'[1]Despesa - Access'!M29+'[1]Despesa - Access Emag'!M29</f>
        <v>7202.75</v>
      </c>
    </row>
    <row r="46" spans="1:3" x14ac:dyDescent="0.2">
      <c r="A46" s="3" t="s">
        <v>71</v>
      </c>
      <c r="B46" s="3" t="s">
        <v>72</v>
      </c>
      <c r="C46" s="12">
        <f>+'[1]Despesa - Access'!M30+'[1]Despesa - Access Emag'!M30</f>
        <v>0</v>
      </c>
    </row>
    <row r="47" spans="1:3" x14ac:dyDescent="0.2">
      <c r="A47" s="3" t="s">
        <v>73</v>
      </c>
      <c r="B47" s="3" t="s">
        <v>74</v>
      </c>
      <c r="C47" s="12">
        <f>+'[1]Despesa - Access'!M31+'[1]Despesa - Access Emag'!M31</f>
        <v>1104508.6400000001</v>
      </c>
    </row>
    <row r="48" spans="1:3" x14ac:dyDescent="0.2">
      <c r="A48" s="14" t="s">
        <v>24</v>
      </c>
      <c r="B48" s="14"/>
      <c r="C48" s="12">
        <f>SUM(C22:C47)</f>
        <v>7816547.459999999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26</v>
      </c>
    </row>
    <row r="53" spans="1:3" x14ac:dyDescent="0.2">
      <c r="A53" s="3" t="s">
        <v>16</v>
      </c>
      <c r="B53" s="3" t="s">
        <v>76</v>
      </c>
      <c r="C53" s="12">
        <f>+'[1]Despesa - Access'!M32+'[1]Despesa - Access Emag'!M32</f>
        <v>0</v>
      </c>
    </row>
    <row r="54" spans="1:3" x14ac:dyDescent="0.2">
      <c r="A54" s="3" t="s">
        <v>18</v>
      </c>
      <c r="B54" s="3" t="s">
        <v>77</v>
      </c>
      <c r="C54" s="12">
        <f>+'[1]Despesa - Access'!M33+'[1]Despesa - Access Emag'!M33</f>
        <v>0</v>
      </c>
    </row>
    <row r="55" spans="1:3" x14ac:dyDescent="0.2">
      <c r="A55" s="3" t="s">
        <v>20</v>
      </c>
      <c r="B55" s="3" t="s">
        <v>78</v>
      </c>
      <c r="C55" s="12">
        <f>+'[1]Despesa - Access'!M34+'[1]Despesa - Access Emag'!M34</f>
        <v>0</v>
      </c>
    </row>
    <row r="56" spans="1:3" x14ac:dyDescent="0.2">
      <c r="A56" s="3" t="s">
        <v>22</v>
      </c>
      <c r="B56" s="3" t="s">
        <v>79</v>
      </c>
      <c r="C56" s="12">
        <f>+'[1]Despesa - Access'!M35+'[1]Despesa - Access Emag'!M35</f>
        <v>0</v>
      </c>
    </row>
    <row r="57" spans="1:3" x14ac:dyDescent="0.2">
      <c r="A57" s="3" t="s">
        <v>31</v>
      </c>
      <c r="B57" s="3" t="s">
        <v>80</v>
      </c>
      <c r="C57" s="12">
        <f>+'[1]Despesa - Access'!M36+'[1]Despesa - Access Emag'!M36</f>
        <v>1980</v>
      </c>
    </row>
    <row r="58" spans="1:3" x14ac:dyDescent="0.2">
      <c r="A58" s="14" t="s">
        <v>24</v>
      </c>
      <c r="B58" s="14"/>
      <c r="C58" s="12">
        <f>SUM(C53:C57)</f>
        <v>1980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15</v>
      </c>
    </row>
    <row r="63" spans="1:3" x14ac:dyDescent="0.2">
      <c r="A63" s="3" t="s">
        <v>16</v>
      </c>
      <c r="B63" s="3" t="s">
        <v>82</v>
      </c>
      <c r="C63" s="12">
        <f>+'[1]Despesa - Access'!M37+'[1]Despesa - Access Emag'!M37</f>
        <v>0</v>
      </c>
    </row>
    <row r="64" spans="1:3" x14ac:dyDescent="0.2">
      <c r="A64" s="3" t="s">
        <v>18</v>
      </c>
      <c r="B64" s="3" t="s">
        <v>83</v>
      </c>
      <c r="C64" s="12">
        <f>+'[1]Despesa - Access'!M38+'[1]Despesa - Access Emag'!M38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26</v>
      </c>
    </row>
    <row r="70" spans="1:3" x14ac:dyDescent="0.2">
      <c r="A70" s="3" t="s">
        <v>16</v>
      </c>
      <c r="B70" s="3" t="s">
        <v>85</v>
      </c>
      <c r="C70" s="17">
        <f>'[1]Financeiro - Access'!M2+'[1]Financeiro - Access Emag'!M2</f>
        <v>44684575.859999999</v>
      </c>
    </row>
    <row r="71" spans="1:3" x14ac:dyDescent="0.2">
      <c r="A71" s="3" t="s">
        <v>18</v>
      </c>
      <c r="B71" s="3" t="s">
        <v>86</v>
      </c>
      <c r="C71" s="17">
        <f>'[1]Financeiro - Access'!M3+'[1]Financeiro - Access Emag'!M3</f>
        <v>7870048.1399999997</v>
      </c>
    </row>
    <row r="72" spans="1:3" x14ac:dyDescent="0.2">
      <c r="A72" s="3" t="s">
        <v>20</v>
      </c>
      <c r="B72" s="3" t="s">
        <v>87</v>
      </c>
      <c r="C72" s="17">
        <f>'[1]Financeiro - Access'!M4+'[1]Financeiro - Access Emag'!M4</f>
        <v>16960</v>
      </c>
    </row>
    <row r="73" spans="1:3" x14ac:dyDescent="0.2">
      <c r="A73" s="3" t="s">
        <v>22</v>
      </c>
      <c r="B73" s="3" t="s">
        <v>88</v>
      </c>
      <c r="C73" s="17">
        <f>'[1]Financeiro - Access'!M5+'[1]Financeiro - Access Emag'!M5</f>
        <v>0</v>
      </c>
    </row>
    <row r="74" spans="1:3" x14ac:dyDescent="0.2">
      <c r="A74" s="14" t="s">
        <v>24</v>
      </c>
      <c r="B74" s="14"/>
      <c r="C74" s="12">
        <f>SUM(C70:C73)</f>
        <v>52571584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15</v>
      </c>
    </row>
    <row r="79" spans="1:3" x14ac:dyDescent="0.2">
      <c r="A79" s="3" t="s">
        <v>16</v>
      </c>
      <c r="B79" s="3" t="s">
        <v>90</v>
      </c>
      <c r="C79" s="17"/>
    </row>
    <row r="80" spans="1:3" x14ac:dyDescent="0.2">
      <c r="A80" s="3" t="s">
        <v>18</v>
      </c>
      <c r="B80" s="3" t="s">
        <v>91</v>
      </c>
      <c r="C80" s="17"/>
    </row>
    <row r="81" spans="1:3" x14ac:dyDescent="0.2">
      <c r="A81" s="3" t="s">
        <v>20</v>
      </c>
      <c r="B81" s="3" t="s">
        <v>92</v>
      </c>
      <c r="C81" s="17"/>
    </row>
    <row r="82" spans="1:3" x14ac:dyDescent="0.2">
      <c r="A82" s="3" t="s">
        <v>22</v>
      </c>
      <c r="B82" s="3" t="s">
        <v>93</v>
      </c>
      <c r="C82" s="17"/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8" t="s">
        <v>94</v>
      </c>
      <c r="B84" s="18"/>
      <c r="C84" s="18"/>
    </row>
    <row r="85" spans="1:3" x14ac:dyDescent="0.2">
      <c r="A85" s="19" t="s">
        <v>95</v>
      </c>
      <c r="B85" s="19"/>
      <c r="C85" s="19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Set</vt:lpstr>
      <vt:lpstr>'Anexo I - Set'!Area_de_impressao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2018-12-17T14:25:47Z</dcterms:created>
  <dcterms:modified xsi:type="dcterms:W3CDTF">2018-12-17T14:26:18Z</dcterms:modified>
</cp:coreProperties>
</file>