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Anexo I - Mar" sheetId="1" r:id="rId1"/>
  </sheets>
  <externalReferences>
    <externalReference r:id="rId2"/>
  </externalReferences>
  <definedNames>
    <definedName name="_xlnm.Print_Area" localSheetId="0">'Anexo I - Mar'!$A$1:$C$85</definedName>
  </definedNames>
  <calcPr calcId="145621"/>
</workbook>
</file>

<file path=xl/calcChain.xml><?xml version="1.0" encoding="utf-8"?>
<calcChain xmlns="http://schemas.openxmlformats.org/spreadsheetml/2006/main">
  <c r="C82" i="1" l="1"/>
  <c r="C83" i="1" s="1"/>
  <c r="C73" i="1"/>
  <c r="C72" i="1"/>
  <c r="C71" i="1"/>
  <c r="C70" i="1"/>
  <c r="C74" i="1" s="1"/>
  <c r="C64" i="1"/>
  <c r="C63" i="1"/>
  <c r="C65" i="1" s="1"/>
  <c r="C57" i="1"/>
  <c r="C56" i="1"/>
  <c r="C55" i="1"/>
  <c r="C54" i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4" i="1"/>
  <c r="C13" i="1"/>
  <c r="C17" i="1" s="1"/>
  <c r="C58" i="1" l="1"/>
  <c r="C48" i="1"/>
</calcChain>
</file>

<file path=xl/sharedStrings.xml><?xml version="1.0" encoding="utf-8"?>
<sst xmlns="http://schemas.openxmlformats.org/spreadsheetml/2006/main" count="134" uniqueCount="96">
  <si>
    <t>ANEXO I</t>
  </si>
  <si>
    <t>Sigla</t>
  </si>
  <si>
    <t>TRF 3</t>
  </si>
  <si>
    <t>Nome do Órgão</t>
  </si>
  <si>
    <t>TRIBUNAL REGIONAL FEDERAL DA 3ª REGIÃO</t>
  </si>
  <si>
    <t>Autoridade Máxima</t>
  </si>
  <si>
    <t>THEREZINHA CAZERTA</t>
  </si>
  <si>
    <t>Responsável pela Informação</t>
  </si>
  <si>
    <t>SECRETARIA DE PLANEJAMENTO, ORÇAMENTO E FINANÇAS</t>
  </si>
  <si>
    <t>Mês de Referência</t>
  </si>
  <si>
    <t>03/2019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</si>
  <si>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</si>
  <si>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</si>
  <si>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</si>
  <si>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</si>
  <si>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</si>
  <si>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</si>
  <si>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</si>
  <si>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</si>
  <si>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</si>
  <si>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</si>
  <si>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</si>
  <si>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</si>
  <si>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</si>
  <si>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</si>
  <si>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</si>
  <si>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</si>
  <si>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</si>
  <si>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</si>
  <si>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</si>
  <si>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</si>
  <si>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</si>
  <si>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</si>
  <si>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</si>
  <si>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</si>
  <si>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</si>
  <si>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</si>
  <si>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</si>
  <si>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</si>
  <si>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</si>
  <si>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</si>
  <si>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</si>
  <si>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</si>
  <si>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</si>
  <si>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</si>
  <si>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</si>
  <si>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</si>
  <si>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</si>
  <si>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</si>
  <si>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</si>
  <si>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</si>
  <si>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</si>
  <si>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</si>
  <si>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</si>
  <si>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</si>
  <si>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</si>
  <si>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</si>
  <si>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</si>
  <si>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</si>
  <si>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</si>
  <si>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</si>
  <si>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</si>
  <si>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</si>
  <si>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</si>
  <si>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</si>
  <si>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</si>
  <si>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</si>
  <si>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</si>
  <si>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</si>
  <si>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</si>
  <si>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</si>
  <si>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</si>
  <si>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</si>
  <si>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</si>
  <si>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</si>
  <si>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</si>
  <si>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</si>
  <si>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</si>
  <si>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</si>
  <si>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</si>
  <si>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</si>
  <si>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Valores em R$ 1,00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</si>
  <si>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</si>
  <si>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</si>
  <si>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</si>
  <si>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</si>
  <si>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</si>
  <si>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</si>
  <si>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</si>
  <si>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</si>
  <si>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</si>
  <si>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</si>
  <si>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</si>
  <si>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</si>
  <si>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</si>
  <si>
    <t>3) No mês de novembro ocorreu alteração no inciso V, alinea "b", devido a devolução de sub repasse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</si>
</sst>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40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4" fontId="0" fillId="0" borderId="1" xfId="0" applyNumberFormat="1" applyBorder="1"/>
    <xf numFmtId="0" fontId="0" fillId="0" borderId="2" xfId="0" applyBorder="1" applyAlignment="1">
      <alignment horizontal="left" shrinkToFit="1"/>
    </xf>
    <xf numFmtId="0" fontId="2" fillId="0" borderId="0" xfId="0" applyFont="1" applyBorder="1" applyAlignment="1">
      <alignment horizontal="left" shrinkToFit="1"/>
    </xf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9/Relat&#243;rio%20Final%20-%20Publica&#231;&#245;es/ok_Transparencia%202019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Despesa - Access Emag"/>
      <sheetName val="Financeiro - Access"/>
      <sheetName val="Financeiro - Access Emag"/>
      <sheetName val="Orcamento - Access"/>
      <sheetName val="Decisões Judiciais"/>
      <sheetName val="Outras Receitas"/>
      <sheetName val="RP - Access"/>
      <sheetName val="RP - AccessEma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G2">
            <v>34491171.009999998</v>
          </cell>
        </row>
        <row r="3">
          <cell r="G3">
            <v>10359191.189999999</v>
          </cell>
        </row>
        <row r="4">
          <cell r="G4">
            <v>5763865.9299999997</v>
          </cell>
        </row>
        <row r="6">
          <cell r="G6">
            <v>133630.73000000001</v>
          </cell>
        </row>
        <row r="7">
          <cell r="G7">
            <v>1617693.23</v>
          </cell>
        </row>
        <row r="8">
          <cell r="G8">
            <v>158316.4</v>
          </cell>
        </row>
        <row r="9">
          <cell r="G9">
            <v>867909.71</v>
          </cell>
        </row>
        <row r="10">
          <cell r="G10">
            <v>181245.77</v>
          </cell>
        </row>
        <row r="11">
          <cell r="G11">
            <v>17629.82</v>
          </cell>
        </row>
        <row r="12">
          <cell r="G12">
            <v>16946.689999999999</v>
          </cell>
        </row>
        <row r="13">
          <cell r="G13">
            <v>301782.75</v>
          </cell>
        </row>
        <row r="14">
          <cell r="G14">
            <v>106757.4</v>
          </cell>
        </row>
        <row r="15">
          <cell r="G15">
            <v>326351.65999999997</v>
          </cell>
        </row>
        <row r="16">
          <cell r="G16">
            <v>10275.790000000001</v>
          </cell>
        </row>
        <row r="17">
          <cell r="G17">
            <v>106730.78</v>
          </cell>
        </row>
        <row r="18">
          <cell r="G18">
            <v>37701.97</v>
          </cell>
        </row>
        <row r="19">
          <cell r="G19">
            <v>478370.73</v>
          </cell>
        </row>
        <row r="20">
          <cell r="G20">
            <v>203293.07</v>
          </cell>
        </row>
        <row r="21">
          <cell r="G21">
            <v>2520.96</v>
          </cell>
        </row>
        <row r="22">
          <cell r="G22">
            <v>727672.09</v>
          </cell>
        </row>
        <row r="23">
          <cell r="G23">
            <v>7024.24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6820</v>
          </cell>
        </row>
        <row r="28">
          <cell r="G28">
            <v>15247.08</v>
          </cell>
        </row>
        <row r="29">
          <cell r="G29">
            <v>0</v>
          </cell>
        </row>
        <row r="30">
          <cell r="G30">
            <v>0</v>
          </cell>
        </row>
        <row r="31">
          <cell r="G31">
            <v>904535.47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</sheetData>
      <sheetData sheetId="15">
        <row r="2">
          <cell r="G2">
            <v>0</v>
          </cell>
        </row>
        <row r="3">
          <cell r="G3">
            <v>0</v>
          </cell>
        </row>
        <row r="4">
          <cell r="G4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1400</v>
          </cell>
        </row>
        <row r="11">
          <cell r="G11">
            <v>3264.56</v>
          </cell>
        </row>
        <row r="12">
          <cell r="G12">
            <v>0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2">
          <cell r="G22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29">
          <cell r="G29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</sheetData>
      <sheetData sheetId="16">
        <row r="2">
          <cell r="G2">
            <v>50900988.130000003</v>
          </cell>
        </row>
        <row r="3">
          <cell r="G3">
            <v>6599724.0099999998</v>
          </cell>
        </row>
        <row r="4">
          <cell r="G4">
            <v>260454</v>
          </cell>
        </row>
        <row r="5">
          <cell r="G5">
            <v>0</v>
          </cell>
        </row>
      </sheetData>
      <sheetData sheetId="17">
        <row r="2">
          <cell r="G2">
            <v>0</v>
          </cell>
        </row>
        <row r="3">
          <cell r="G3">
            <v>32000</v>
          </cell>
        </row>
        <row r="4">
          <cell r="G4">
            <v>0</v>
          </cell>
        </row>
        <row r="5">
          <cell r="G5">
            <v>0</v>
          </cell>
        </row>
      </sheetData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6"/>
  <sheetViews>
    <sheetView showGridLines="0" tabSelected="1" view="pageBreakPreview" zoomScale="130" zoomScaleNormal="100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9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4"/>
    </row>
    <row r="4" spans="1:3" x14ac:dyDescent="0.2">
      <c r="A4" s="3" t="s">
        <v>3</v>
      </c>
      <c r="B4" s="4" t="s">
        <v>4</v>
      </c>
      <c r="C4" s="4"/>
    </row>
    <row r="5" spans="1:3" x14ac:dyDescent="0.2">
      <c r="A5" s="3" t="s">
        <v>5</v>
      </c>
      <c r="B5" s="4" t="s">
        <v>6</v>
      </c>
      <c r="C5" s="4"/>
    </row>
    <row r="6" spans="1:3" x14ac:dyDescent="0.2">
      <c r="A6" s="3" t="s">
        <v>7</v>
      </c>
      <c r="B6" s="4" t="s">
        <v>8</v>
      </c>
      <c r="C6" s="4"/>
    </row>
    <row r="7" spans="1:3" x14ac:dyDescent="0.2">
      <c r="A7" s="3" t="s">
        <v>9</v>
      </c>
      <c r="B7" s="5" t="s">
        <v>10</v>
      </c>
      <c r="C7" s="6"/>
    </row>
    <row r="8" spans="1:3" x14ac:dyDescent="0.2">
      <c r="A8" s="3" t="s">
        <v>11</v>
      </c>
      <c r="B8" s="7">
        <v>43571</v>
      </c>
      <c r="C8" s="4"/>
    </row>
    <row r="10" spans="1:3" x14ac:dyDescent="0.2">
      <c r="A10" s="8" t="s">
        <v>12</v>
      </c>
    </row>
    <row r="12" spans="1:3" x14ac:dyDescent="0.2">
      <c r="A12" s="10" t="s">
        <v>13</v>
      </c>
      <c r="B12" s="10" t="s">
        <v>14</v>
      </c>
      <c r="C12" s="11" t="s">
        <v>15</v>
      </c>
    </row>
    <row r="13" spans="1:3" x14ac:dyDescent="0.2">
      <c r="A13" s="3" t="s">
        <v>16</v>
      </c>
      <c r="B13" s="12" t="s">
        <v>17</v>
      </c>
      <c r="C13" s="13">
        <f>'[1]Despesa - Access'!G2+'[1]Despesa - Access Emag'!G2</f>
        <v>34491171.009999998</v>
      </c>
    </row>
    <row r="14" spans="1:3" x14ac:dyDescent="0.2">
      <c r="A14" s="3" t="s">
        <v>18</v>
      </c>
      <c r="B14" s="12" t="s">
        <v>19</v>
      </c>
      <c r="C14" s="13">
        <f>'[1]Despesa - Access'!G3+'[1]Despesa - Access Emag'!G3</f>
        <v>10359191.189999999</v>
      </c>
    </row>
    <row r="15" spans="1:3" x14ac:dyDescent="0.2">
      <c r="A15" s="3" t="s">
        <v>20</v>
      </c>
      <c r="B15" s="12" t="s">
        <v>21</v>
      </c>
      <c r="C15" s="13">
        <f>'[1]Despesa - Access'!G4+'[1]Despesa - Access Emag'!G4</f>
        <v>5763865.9299999997</v>
      </c>
    </row>
    <row r="16" spans="1:3" ht="51" x14ac:dyDescent="0.2">
      <c r="A16" s="14" t="s">
        <v>22</v>
      </c>
      <c r="B16" s="12" t="s">
        <v>23</v>
      </c>
      <c r="C16" s="13">
        <v>5216.79</v>
      </c>
    </row>
    <row r="17" spans="1:3" x14ac:dyDescent="0.2">
      <c r="A17" s="15" t="s">
        <v>24</v>
      </c>
      <c r="B17" s="15"/>
      <c r="C17" s="13">
        <f>SUM(C13:C16)</f>
        <v>50619444.919999994</v>
      </c>
    </row>
    <row r="19" spans="1:3" x14ac:dyDescent="0.2">
      <c r="A19" s="8" t="s">
        <v>25</v>
      </c>
    </row>
    <row r="21" spans="1:3" x14ac:dyDescent="0.2">
      <c r="A21" s="10" t="s">
        <v>13</v>
      </c>
      <c r="B21" s="10" t="s">
        <v>14</v>
      </c>
      <c r="C21" s="11" t="s">
        <v>15</v>
      </c>
    </row>
    <row r="22" spans="1:3" x14ac:dyDescent="0.2">
      <c r="A22" s="3" t="s">
        <v>16</v>
      </c>
      <c r="B22" s="3" t="s">
        <v>26</v>
      </c>
      <c r="C22" s="13">
        <f>'[1]Despesa - Access'!G6+'[1]Despesa - Access Emag'!G6</f>
        <v>133630.73000000001</v>
      </c>
    </row>
    <row r="23" spans="1:3" x14ac:dyDescent="0.2">
      <c r="A23" s="3" t="s">
        <v>18</v>
      </c>
      <c r="B23" s="3" t="s">
        <v>27</v>
      </c>
      <c r="C23" s="13">
        <f>'[1]Despesa - Access'!G7+'[1]Despesa - Access Emag'!G7</f>
        <v>1617693.23</v>
      </c>
    </row>
    <row r="24" spans="1:3" x14ac:dyDescent="0.2">
      <c r="A24" s="3" t="s">
        <v>20</v>
      </c>
      <c r="B24" s="3" t="s">
        <v>28</v>
      </c>
      <c r="C24" s="13">
        <f>'[1]Despesa - Access'!G8+'[1]Despesa - Access Emag'!G8</f>
        <v>158316.4</v>
      </c>
    </row>
    <row r="25" spans="1:3" x14ac:dyDescent="0.2">
      <c r="A25" s="3" t="s">
        <v>22</v>
      </c>
      <c r="B25" s="3" t="s">
        <v>29</v>
      </c>
      <c r="C25" s="13">
        <f>'[1]Despesa - Access'!G9+'[1]Despesa - Access Emag'!G9</f>
        <v>867909.71</v>
      </c>
    </row>
    <row r="26" spans="1:3" x14ac:dyDescent="0.2">
      <c r="A26" s="3" t="s">
        <v>30</v>
      </c>
      <c r="B26" s="3" t="s">
        <v>31</v>
      </c>
      <c r="C26" s="13">
        <f>'[1]Despesa - Access'!G10+'[1]Despesa - Access Emag'!G10</f>
        <v>182645.77</v>
      </c>
    </row>
    <row r="27" spans="1:3" x14ac:dyDescent="0.2">
      <c r="A27" s="3" t="s">
        <v>32</v>
      </c>
      <c r="B27" s="3" t="s">
        <v>33</v>
      </c>
      <c r="C27" s="13">
        <f>'[1]Despesa - Access'!G11+'[1]Despesa - Access Emag'!G11</f>
        <v>20894.38</v>
      </c>
    </row>
    <row r="28" spans="1:3" x14ac:dyDescent="0.2">
      <c r="A28" s="3" t="s">
        <v>34</v>
      </c>
      <c r="B28" s="3" t="s">
        <v>35</v>
      </c>
      <c r="C28" s="13">
        <f>'[1]Despesa - Access'!G12+'[1]Despesa - Access Emag'!G12</f>
        <v>16946.689999999999</v>
      </c>
    </row>
    <row r="29" spans="1:3" x14ac:dyDescent="0.2">
      <c r="A29" s="3" t="s">
        <v>36</v>
      </c>
      <c r="B29" s="3" t="s">
        <v>37</v>
      </c>
      <c r="C29" s="13">
        <f>'[1]Despesa - Access'!G13+'[1]Despesa - Access Emag'!G13</f>
        <v>301782.75</v>
      </c>
    </row>
    <row r="30" spans="1:3" x14ac:dyDescent="0.2">
      <c r="A30" s="3" t="s">
        <v>38</v>
      </c>
      <c r="B30" s="3" t="s">
        <v>39</v>
      </c>
      <c r="C30" s="13">
        <f>'[1]Despesa - Access'!G14+'[1]Despesa - Access Emag'!G14</f>
        <v>106757.4</v>
      </c>
    </row>
    <row r="31" spans="1:3" x14ac:dyDescent="0.2">
      <c r="A31" s="3" t="s">
        <v>40</v>
      </c>
      <c r="B31" s="3" t="s">
        <v>41</v>
      </c>
      <c r="C31" s="13">
        <f>'[1]Despesa - Access'!G15+'[1]Despesa - Access Emag'!G15</f>
        <v>326351.65999999997</v>
      </c>
    </row>
    <row r="32" spans="1:3" x14ac:dyDescent="0.2">
      <c r="A32" s="3" t="s">
        <v>42</v>
      </c>
      <c r="B32" s="3" t="s">
        <v>43</v>
      </c>
      <c r="C32" s="13">
        <f>'[1]Despesa - Access'!G16+'[1]Despesa - Access Emag'!G16</f>
        <v>10275.790000000001</v>
      </c>
    </row>
    <row r="33" spans="1:3" x14ac:dyDescent="0.2">
      <c r="A33" s="3" t="s">
        <v>44</v>
      </c>
      <c r="B33" s="3" t="s">
        <v>45</v>
      </c>
      <c r="C33" s="13">
        <f>'[1]Despesa - Access'!G17+'[1]Despesa - Access Emag'!G17</f>
        <v>106730.78</v>
      </c>
    </row>
    <row r="34" spans="1:3" ht="63.75" x14ac:dyDescent="0.2">
      <c r="A34" s="14" t="s">
        <v>46</v>
      </c>
      <c r="B34" s="16" t="s">
        <v>47</v>
      </c>
      <c r="C34" s="13">
        <f>'[1]Despesa - Access'!G18+'[1]Despesa - Access Emag'!G18</f>
        <v>37701.97</v>
      </c>
    </row>
    <row r="35" spans="1:3" x14ac:dyDescent="0.2">
      <c r="A35" s="3" t="s">
        <v>48</v>
      </c>
      <c r="B35" s="3" t="s">
        <v>49</v>
      </c>
      <c r="C35" s="13">
        <f>'[1]Despesa - Access'!G19+'[1]Despesa - Access Emag'!G19</f>
        <v>478370.73</v>
      </c>
    </row>
    <row r="36" spans="1:3" x14ac:dyDescent="0.2">
      <c r="A36" s="3" t="s">
        <v>50</v>
      </c>
      <c r="B36" s="3" t="s">
        <v>51</v>
      </c>
      <c r="C36" s="13">
        <f>'[1]Despesa - Access'!G20+'[1]Despesa - Access Emag'!G20</f>
        <v>203293.07</v>
      </c>
    </row>
    <row r="37" spans="1:3" x14ac:dyDescent="0.2">
      <c r="A37" s="3" t="s">
        <v>52</v>
      </c>
      <c r="B37" s="3" t="s">
        <v>53</v>
      </c>
      <c r="C37" s="13">
        <f>'[1]Despesa - Access'!G21+'[1]Despesa - Access Emag'!G21</f>
        <v>2520.96</v>
      </c>
    </row>
    <row r="38" spans="1:3" ht="25.5" x14ac:dyDescent="0.2">
      <c r="A38" s="14" t="s">
        <v>54</v>
      </c>
      <c r="B38" s="17" t="s">
        <v>55</v>
      </c>
      <c r="C38" s="13">
        <f>'[1]Despesa - Access'!G22+'[1]Despesa - Access Emag'!G22</f>
        <v>727672.09</v>
      </c>
    </row>
    <row r="39" spans="1:3" x14ac:dyDescent="0.2">
      <c r="A39" s="3" t="s">
        <v>56</v>
      </c>
      <c r="B39" s="3" t="s">
        <v>57</v>
      </c>
      <c r="C39" s="13">
        <f>'[1]Despesa - Access'!G23+'[1]Despesa - Access Emag'!G23</f>
        <v>7024.24</v>
      </c>
    </row>
    <row r="40" spans="1:3" x14ac:dyDescent="0.2">
      <c r="A40" s="3" t="s">
        <v>58</v>
      </c>
      <c r="B40" s="3" t="s">
        <v>59</v>
      </c>
      <c r="C40" s="13">
        <f>'[1]Despesa - Access'!G24+'[1]Despesa - Access Emag'!G24</f>
        <v>0</v>
      </c>
    </row>
    <row r="41" spans="1:3" x14ac:dyDescent="0.2">
      <c r="A41" s="3" t="s">
        <v>60</v>
      </c>
      <c r="B41" s="3" t="s">
        <v>61</v>
      </c>
      <c r="C41" s="13">
        <f>'[1]Despesa - Access'!G25+'[1]Despesa - Access Emag'!G25</f>
        <v>0</v>
      </c>
    </row>
    <row r="42" spans="1:3" x14ac:dyDescent="0.2">
      <c r="A42" s="3" t="s">
        <v>62</v>
      </c>
      <c r="B42" s="3" t="s">
        <v>63</v>
      </c>
      <c r="C42" s="13">
        <f>'[1]Despesa - Access'!G26+'[1]Despesa - Access Emag'!G26</f>
        <v>0</v>
      </c>
    </row>
    <row r="43" spans="1:3" x14ac:dyDescent="0.2">
      <c r="A43" s="3" t="s">
        <v>64</v>
      </c>
      <c r="B43" s="3" t="s">
        <v>65</v>
      </c>
      <c r="C43" s="13">
        <f>'[1]Despesa - Access'!G27+'[1]Despesa - Access Emag'!G27</f>
        <v>6820</v>
      </c>
    </row>
    <row r="44" spans="1:3" x14ac:dyDescent="0.2">
      <c r="A44" s="3" t="s">
        <v>66</v>
      </c>
      <c r="B44" s="3" t="s">
        <v>67</v>
      </c>
      <c r="C44" s="13">
        <f>'[1]Despesa - Access'!G28+'[1]Despesa - Access Emag'!G28</f>
        <v>15247.08</v>
      </c>
    </row>
    <row r="45" spans="1:3" x14ac:dyDescent="0.2">
      <c r="A45" s="3" t="s">
        <v>68</v>
      </c>
      <c r="B45" s="3" t="s">
        <v>69</v>
      </c>
      <c r="C45" s="13">
        <f>'[1]Despesa - Access'!G29+'[1]Despesa - Access Emag'!G29</f>
        <v>0</v>
      </c>
    </row>
    <row r="46" spans="1:3" x14ac:dyDescent="0.2">
      <c r="A46" s="3" t="s">
        <v>70</v>
      </c>
      <c r="B46" s="3" t="s">
        <v>71</v>
      </c>
      <c r="C46" s="13">
        <f>'[1]Despesa - Access'!G30+'[1]Despesa - Access Emag'!G30</f>
        <v>0</v>
      </c>
    </row>
    <row r="47" spans="1:3" x14ac:dyDescent="0.2">
      <c r="A47" s="3" t="s">
        <v>72</v>
      </c>
      <c r="B47" s="3" t="s">
        <v>73</v>
      </c>
      <c r="C47" s="13">
        <f>'[1]Despesa - Access'!G31+'[1]Despesa - Access Emag'!G31</f>
        <v>904535.47</v>
      </c>
    </row>
    <row r="48" spans="1:3" x14ac:dyDescent="0.2">
      <c r="A48" s="15" t="s">
        <v>24</v>
      </c>
      <c r="B48" s="15"/>
      <c r="C48" s="13">
        <f>SUM(C22:C47)</f>
        <v>6233120.9000000004</v>
      </c>
    </row>
    <row r="50" spans="1:3" x14ac:dyDescent="0.2">
      <c r="A50" s="8" t="s">
        <v>74</v>
      </c>
    </row>
    <row r="52" spans="1:3" x14ac:dyDescent="0.2">
      <c r="A52" s="10" t="s">
        <v>13</v>
      </c>
      <c r="B52" s="10" t="s">
        <v>14</v>
      </c>
      <c r="C52" s="11" t="s">
        <v>15</v>
      </c>
    </row>
    <row r="53" spans="1:3" x14ac:dyDescent="0.2">
      <c r="A53" s="3" t="s">
        <v>16</v>
      </c>
      <c r="B53" s="3" t="s">
        <v>75</v>
      </c>
      <c r="C53" s="13">
        <f>'[1]Despesa - Access'!G32+'[1]Despesa - Access Emag'!G32</f>
        <v>0</v>
      </c>
    </row>
    <row r="54" spans="1:3" x14ac:dyDescent="0.2">
      <c r="A54" s="3" t="s">
        <v>18</v>
      </c>
      <c r="B54" s="3" t="s">
        <v>76</v>
      </c>
      <c r="C54" s="13">
        <f>'[1]Despesa - Access'!G33+'[1]Despesa - Access Emag'!G33</f>
        <v>0</v>
      </c>
    </row>
    <row r="55" spans="1:3" x14ac:dyDescent="0.2">
      <c r="A55" s="3" t="s">
        <v>20</v>
      </c>
      <c r="B55" s="3" t="s">
        <v>77</v>
      </c>
      <c r="C55" s="13">
        <f>'[1]Despesa - Access'!G34+'[1]Despesa - Access Emag'!G34</f>
        <v>0</v>
      </c>
    </row>
    <row r="56" spans="1:3" x14ac:dyDescent="0.2">
      <c r="A56" s="3" t="s">
        <v>22</v>
      </c>
      <c r="B56" s="3" t="s">
        <v>78</v>
      </c>
      <c r="C56" s="13">
        <f>'[1]Despesa - Access'!G35+'[1]Despesa - Access Emag'!G35</f>
        <v>0</v>
      </c>
    </row>
    <row r="57" spans="1:3" x14ac:dyDescent="0.2">
      <c r="A57" s="3" t="s">
        <v>30</v>
      </c>
      <c r="B57" s="3" t="s">
        <v>79</v>
      </c>
      <c r="C57" s="13">
        <f>'[1]Despesa - Access'!G36+'[1]Despesa - Access Emag'!G36</f>
        <v>0</v>
      </c>
    </row>
    <row r="58" spans="1:3" x14ac:dyDescent="0.2">
      <c r="A58" s="15" t="s">
        <v>24</v>
      </c>
      <c r="B58" s="15"/>
      <c r="C58" s="13">
        <f>SUM(C53:C57)</f>
        <v>0</v>
      </c>
    </row>
    <row r="60" spans="1:3" x14ac:dyDescent="0.2">
      <c r="A60" s="8" t="s">
        <v>80</v>
      </c>
    </row>
    <row r="62" spans="1:3" x14ac:dyDescent="0.2">
      <c r="A62" s="10" t="s">
        <v>13</v>
      </c>
      <c r="B62" s="10" t="s">
        <v>14</v>
      </c>
      <c r="C62" s="11" t="s">
        <v>81</v>
      </c>
    </row>
    <row r="63" spans="1:3" x14ac:dyDescent="0.2">
      <c r="A63" s="3" t="s">
        <v>16</v>
      </c>
      <c r="B63" s="3" t="s">
        <v>82</v>
      </c>
      <c r="C63" s="13">
        <f>'[1]Despesa - Access'!G37+'[1]Despesa - Access Emag'!G37</f>
        <v>0</v>
      </c>
    </row>
    <row r="64" spans="1:3" x14ac:dyDescent="0.2">
      <c r="A64" s="3" t="s">
        <v>18</v>
      </c>
      <c r="B64" s="3" t="s">
        <v>83</v>
      </c>
      <c r="C64" s="13">
        <f>'[1]Despesa - Access'!G38+'[1]Despesa - Access Emag'!G38</f>
        <v>0</v>
      </c>
    </row>
    <row r="65" spans="1:3" x14ac:dyDescent="0.2">
      <c r="A65" s="15" t="s">
        <v>24</v>
      </c>
      <c r="B65" s="15"/>
      <c r="C65" s="13">
        <f>SUM(C63:C64)</f>
        <v>0</v>
      </c>
    </row>
    <row r="67" spans="1:3" x14ac:dyDescent="0.2">
      <c r="A67" s="8" t="s">
        <v>84</v>
      </c>
    </row>
    <row r="69" spans="1:3" x14ac:dyDescent="0.2">
      <c r="A69" s="10" t="s">
        <v>13</v>
      </c>
      <c r="B69" s="10" t="s">
        <v>14</v>
      </c>
      <c r="C69" s="11" t="s">
        <v>15</v>
      </c>
    </row>
    <row r="70" spans="1:3" x14ac:dyDescent="0.2">
      <c r="A70" s="3" t="s">
        <v>16</v>
      </c>
      <c r="B70" s="3" t="s">
        <v>85</v>
      </c>
      <c r="C70" s="18">
        <f>'[1]Financeiro - Access'!G2+'[1]Financeiro - Access Emag'!G2</f>
        <v>50900988.130000003</v>
      </c>
    </row>
    <row r="71" spans="1:3" x14ac:dyDescent="0.2">
      <c r="A71" s="3" t="s">
        <v>18</v>
      </c>
      <c r="B71" s="3" t="s">
        <v>86</v>
      </c>
      <c r="C71" s="18">
        <f>'[1]Financeiro - Access'!G3+'[1]Financeiro - Access Emag'!G3</f>
        <v>6631724.0099999998</v>
      </c>
    </row>
    <row r="72" spans="1:3" x14ac:dyDescent="0.2">
      <c r="A72" s="3" t="s">
        <v>20</v>
      </c>
      <c r="B72" s="3" t="s">
        <v>87</v>
      </c>
      <c r="C72" s="18">
        <f>'[1]Financeiro - Access'!G4+'[1]Financeiro - Access Emag'!G4</f>
        <v>260454</v>
      </c>
    </row>
    <row r="73" spans="1:3" x14ac:dyDescent="0.2">
      <c r="A73" s="3" t="s">
        <v>22</v>
      </c>
      <c r="B73" s="3" t="s">
        <v>88</v>
      </c>
      <c r="C73" s="18">
        <f>'[1]Financeiro - Access'!G5+'[1]Financeiro - Access Emag'!G5</f>
        <v>0</v>
      </c>
    </row>
    <row r="74" spans="1:3" x14ac:dyDescent="0.2">
      <c r="A74" s="15" t="s">
        <v>24</v>
      </c>
      <c r="B74" s="15"/>
      <c r="C74" s="13">
        <f>SUM(C70:C73)</f>
        <v>57793166.140000001</v>
      </c>
    </row>
    <row r="76" spans="1:3" x14ac:dyDescent="0.2">
      <c r="A76" s="8" t="s">
        <v>89</v>
      </c>
    </row>
    <row r="78" spans="1:3" x14ac:dyDescent="0.2">
      <c r="A78" s="10" t="s">
        <v>13</v>
      </c>
      <c r="B78" s="10" t="s">
        <v>14</v>
      </c>
      <c r="C78" s="11" t="s">
        <v>15</v>
      </c>
    </row>
    <row r="79" spans="1:3" x14ac:dyDescent="0.2">
      <c r="A79" s="3" t="s">
        <v>16</v>
      </c>
      <c r="B79" s="3" t="s">
        <v>90</v>
      </c>
      <c r="C79" s="18">
        <v>0</v>
      </c>
    </row>
    <row r="80" spans="1:3" x14ac:dyDescent="0.2">
      <c r="A80" s="3" t="s">
        <v>18</v>
      </c>
      <c r="B80" s="3" t="s">
        <v>91</v>
      </c>
      <c r="C80" s="18">
        <v>0</v>
      </c>
    </row>
    <row r="81" spans="1:3" x14ac:dyDescent="0.2">
      <c r="A81" s="3" t="s">
        <v>20</v>
      </c>
      <c r="B81" s="3" t="s">
        <v>92</v>
      </c>
      <c r="C81" s="18">
        <v>0</v>
      </c>
    </row>
    <row r="82" spans="1:3" x14ac:dyDescent="0.2">
      <c r="A82" s="3" t="s">
        <v>22</v>
      </c>
      <c r="B82" s="3" t="s">
        <v>93</v>
      </c>
      <c r="C82" s="18">
        <f>753053.25</f>
        <v>753053.25</v>
      </c>
    </row>
    <row r="83" spans="1:3" x14ac:dyDescent="0.2">
      <c r="A83" s="15" t="s">
        <v>24</v>
      </c>
      <c r="B83" s="15"/>
      <c r="C83" s="13">
        <f>SUM(C79:C82)</f>
        <v>753053.25</v>
      </c>
    </row>
    <row r="84" spans="1:3" x14ac:dyDescent="0.2">
      <c r="A84" s="19" t="s">
        <v>94</v>
      </c>
      <c r="B84" s="19"/>
      <c r="C84" s="19"/>
    </row>
    <row r="85" spans="1:3" x14ac:dyDescent="0.2">
      <c r="A85" s="20" t="s">
        <v>95</v>
      </c>
      <c r="B85" s="20"/>
      <c r="C85" s="20"/>
    </row>
    <row r="86" spans="1:3" x14ac:dyDescent="0.2">
      <c r="A86" s="21"/>
      <c r="B86" s="22"/>
      <c r="C86" s="22"/>
    </row>
  </sheetData>
  <mergeCells count="16">
    <mergeCell ref="A83:B83"/>
    <mergeCell ref="A84:C84"/>
    <mergeCell ref="A85:C85"/>
    <mergeCell ref="A86:C86"/>
    <mergeCell ref="B8:C8"/>
    <mergeCell ref="A17:B17"/>
    <mergeCell ref="A48:B48"/>
    <mergeCell ref="A58:B58"/>
    <mergeCell ref="A65:B65"/>
    <mergeCell ref="A74:B74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Mar</vt:lpstr>
      <vt:lpstr>'Anexo I - Mar'!Area_de_impressao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2019-12-13T19:50:37Z</dcterms:created>
  <dcterms:modified xsi:type="dcterms:W3CDTF">2019-12-13T19:51:11Z</dcterms:modified>
</cp:coreProperties>
</file>