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58" i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<sst xmlns="http://schemas.openxmlformats.org/spreadsheetml/2006/main" count="133" uniqueCount="96">
  <si>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</si>
  <si>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</si>
  <si>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</si>
  <si>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</si>
  <si>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</si>
  <si>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</si>
  <si>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</si>
  <si>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</si>
  <si>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</si>
  <si>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</si>
  <si>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01/2020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</si>
  <si>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</si>
  <si>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</si>
  <si>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</si>
  <si>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</si>
  <si>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</si>
  <si>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</si>
  <si>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</si>
  <si>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</si>
  <si>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</si>
  <si>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</si>
  <si>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</si>
  <si>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</si>
  <si>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</si>
  <si>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</si>
  <si>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</si>
  <si>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</si>
  <si>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</si>
  <si>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</si>
  <si>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</si>
  <si>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</si>
  <si>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</si>
  <si>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</si>
  <si>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</si>
  <si>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</si>
  <si>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</si>
  <si>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</si>
  <si>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</si>
  <si>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</si>
  <si>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</si>
  <si>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</si>
  <si>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</si>
  <si>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</si>
  <si>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</si>
  <si>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</si>
  <si>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</si>
  <si>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</si>
  <si>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</si>
  <si>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</si>
  <si>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</si>
  <si>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</si>
  <si>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</si>
  <si>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</si>
  <si>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</si>
  <si>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</si>
  <si>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</si>
  <si>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</si>
  <si>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</si>
  <si>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</si>
  <si>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</si>
  <si>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</si>
  <si>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</si>
  <si>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</si>
  <si>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</si>
  <si>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</si>
  <si>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</si>
  <si>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</si>
  <si>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</si>
  <si>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</si>
  <si>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</si>
  <si>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</si>
  <si>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</si>
  <si>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</si>
  <si>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</si>
  <si>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</si>
  <si>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</si>
  <si>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</si>
  <si>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</si>
  <si>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</si>
  <si>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</si>
  <si>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</si>
  <si>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</si>
  <si>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</si>
  <si>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</si>
  <si>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</si>
  <si>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R$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</si>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</sst>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2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48995839.719999999</v>
          </cell>
        </row>
        <row r="3">
          <cell r="E3">
            <v>16929047.48</v>
          </cell>
        </row>
        <row r="4">
          <cell r="E4">
            <v>5750086.4500000002</v>
          </cell>
        </row>
        <row r="6">
          <cell r="E6">
            <v>85813.39</v>
          </cell>
        </row>
        <row r="7">
          <cell r="E7">
            <v>1585111.34</v>
          </cell>
        </row>
        <row r="8">
          <cell r="E8">
            <v>147522.1</v>
          </cell>
        </row>
        <row r="9">
          <cell r="E9">
            <v>44131.71</v>
          </cell>
        </row>
        <row r="10">
          <cell r="E10">
            <v>9875.7099999999991</v>
          </cell>
        </row>
        <row r="11">
          <cell r="E11">
            <v>1796.06</v>
          </cell>
        </row>
        <row r="12">
          <cell r="E12">
            <v>13980.94</v>
          </cell>
        </row>
        <row r="13">
          <cell r="E13">
            <v>280526.55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86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2000</v>
          </cell>
        </row>
        <row r="30">
          <cell r="E30">
            <v>0</v>
          </cell>
        </row>
        <row r="31">
          <cell r="E31">
            <v>380919.6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5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6528.49</v>
          </cell>
        </row>
        <row r="11">
          <cell r="E11">
            <v>1665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44889.62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1337.29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6">
        <row r="2">
          <cell r="E2">
            <v>71691727.790000007</v>
          </cell>
        </row>
        <row r="3">
          <cell r="E3">
            <v>3742215.62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7">
        <row r="2">
          <cell r="E2">
            <v>0</v>
          </cell>
        </row>
        <row r="3">
          <cell r="E3">
            <v>92000</v>
          </cell>
        </row>
        <row r="4">
          <cell r="E4">
            <v>0</v>
          </cell>
        </row>
        <row r="5">
          <cell r="E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43879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'[1]Despesa - Access'!E2+'[1]Despesa - Access Emag'!E2</f>
        <v>48995839.719999999</v>
      </c>
    </row>
    <row r="14" spans="1:3" x14ac:dyDescent="0.2">
      <c r="A14" s="3" t="s">
        <v>18</v>
      </c>
      <c r="B14" s="12" t="s">
        <v>19</v>
      </c>
      <c r="C14" s="13">
        <f>'[1]Despesa - Access'!E3+'[1]Despesa - Access Emag'!E3</f>
        <v>16929047.48</v>
      </c>
    </row>
    <row r="15" spans="1:3" x14ac:dyDescent="0.2">
      <c r="A15" s="3" t="s">
        <v>20</v>
      </c>
      <c r="B15" s="12" t="s">
        <v>21</v>
      </c>
      <c r="C15" s="13">
        <f>'[1]Despesa - Access'!E4+'[1]Despesa - Access Emag'!E4</f>
        <v>5750086.4500000002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71674973.650000006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3" t="s">
        <v>16</v>
      </c>
      <c r="B22" s="3" t="s">
        <v>26</v>
      </c>
      <c r="C22" s="13">
        <f>'[1]Despesa - Access'!E6+'[1]Despesa - Access Emag'!E6</f>
        <v>85813.39</v>
      </c>
    </row>
    <row r="23" spans="1:3" x14ac:dyDescent="0.2">
      <c r="A23" s="3" t="s">
        <v>18</v>
      </c>
      <c r="B23" s="3" t="s">
        <v>27</v>
      </c>
      <c r="C23" s="13">
        <f>'[1]Despesa - Access'!E7+'[1]Despesa - Access Emag'!E7</f>
        <v>1585111.34</v>
      </c>
    </row>
    <row r="24" spans="1:3" x14ac:dyDescent="0.2">
      <c r="A24" s="3" t="s">
        <v>20</v>
      </c>
      <c r="B24" s="3" t="s">
        <v>28</v>
      </c>
      <c r="C24" s="13">
        <f>'[1]Despesa - Access'!E8+'[1]Despesa - Access Emag'!E8</f>
        <v>147522.1</v>
      </c>
    </row>
    <row r="25" spans="1:3" x14ac:dyDescent="0.2">
      <c r="A25" s="3" t="s">
        <v>22</v>
      </c>
      <c r="B25" s="3" t="s">
        <v>29</v>
      </c>
      <c r="C25" s="13">
        <f>'[1]Despesa - Access'!E9+'[1]Despesa - Access Emag'!E9</f>
        <v>44131.71</v>
      </c>
    </row>
    <row r="26" spans="1:3" x14ac:dyDescent="0.2">
      <c r="A26" s="3" t="s">
        <v>30</v>
      </c>
      <c r="B26" s="3" t="s">
        <v>31</v>
      </c>
      <c r="C26" s="13">
        <f>'[1]Despesa - Access'!E10+'[1]Despesa - Access Emag'!E10</f>
        <v>16404.199999999997</v>
      </c>
    </row>
    <row r="27" spans="1:3" x14ac:dyDescent="0.2">
      <c r="A27" s="3" t="s">
        <v>32</v>
      </c>
      <c r="B27" s="3" t="s">
        <v>33</v>
      </c>
      <c r="C27" s="13">
        <f>'[1]Despesa - Access'!E11+'[1]Despesa - Access Emag'!E11</f>
        <v>3461.06</v>
      </c>
    </row>
    <row r="28" spans="1:3" x14ac:dyDescent="0.2">
      <c r="A28" s="3" t="s">
        <v>34</v>
      </c>
      <c r="B28" s="3" t="s">
        <v>35</v>
      </c>
      <c r="C28" s="13">
        <f>'[1]Despesa - Access'!E12+'[1]Despesa - Access Emag'!E12</f>
        <v>13980.94</v>
      </c>
    </row>
    <row r="29" spans="1:3" x14ac:dyDescent="0.2">
      <c r="A29" s="3" t="s">
        <v>36</v>
      </c>
      <c r="B29" s="3" t="s">
        <v>37</v>
      </c>
      <c r="C29" s="13">
        <f>'[1]Despesa - Access'!E13+'[1]Despesa - Access Emag'!E13</f>
        <v>280526.55</v>
      </c>
    </row>
    <row r="30" spans="1:3" x14ac:dyDescent="0.2">
      <c r="A30" s="3" t="s">
        <v>38</v>
      </c>
      <c r="B30" s="3" t="s">
        <v>39</v>
      </c>
      <c r="C30" s="13">
        <f>'[1]Despesa - Access'!E14+'[1]Despesa - Access Emag'!E14</f>
        <v>0</v>
      </c>
    </row>
    <row r="31" spans="1:3" x14ac:dyDescent="0.2">
      <c r="A31" s="3" t="s">
        <v>40</v>
      </c>
      <c r="B31" s="3" t="s">
        <v>41</v>
      </c>
      <c r="C31" s="13">
        <f>'[1]Despesa - Access'!E15+'[1]Despesa - Access Emag'!E15</f>
        <v>0</v>
      </c>
    </row>
    <row r="32" spans="1:3" x14ac:dyDescent="0.2">
      <c r="A32" s="3" t="s">
        <v>42</v>
      </c>
      <c r="B32" s="3" t="s">
        <v>43</v>
      </c>
      <c r="C32" s="13">
        <f>'[1]Despesa - Access'!E16+'[1]Despesa - Access Emag'!E16</f>
        <v>0</v>
      </c>
    </row>
    <row r="33" spans="1:3" x14ac:dyDescent="0.2">
      <c r="A33" s="3" t="s">
        <v>44</v>
      </c>
      <c r="B33" s="3" t="s">
        <v>45</v>
      </c>
      <c r="C33" s="13">
        <f>'[1]Despesa - Access'!E17+'[1]Despesa - Access Emag'!E17</f>
        <v>0</v>
      </c>
    </row>
    <row r="34" spans="1:3" ht="63.75" x14ac:dyDescent="0.2">
      <c r="A34" s="14" t="s">
        <v>46</v>
      </c>
      <c r="B34" s="16" t="s">
        <v>47</v>
      </c>
      <c r="C34" s="13">
        <f>'[1]Despesa - Access'!E18+'[1]Despesa - Access Emag'!E18</f>
        <v>0</v>
      </c>
    </row>
    <row r="35" spans="1:3" x14ac:dyDescent="0.2">
      <c r="A35" s="3" t="s">
        <v>48</v>
      </c>
      <c r="B35" s="3" t="s">
        <v>49</v>
      </c>
      <c r="C35" s="13">
        <f>'[1]Despesa - Access'!E19+'[1]Despesa - Access Emag'!E19</f>
        <v>0</v>
      </c>
    </row>
    <row r="36" spans="1:3" x14ac:dyDescent="0.2">
      <c r="A36" s="3" t="s">
        <v>50</v>
      </c>
      <c r="B36" s="3" t="s">
        <v>51</v>
      </c>
      <c r="C36" s="13">
        <f>'[1]Despesa - Access'!E20+'[1]Despesa - Access Emag'!E20</f>
        <v>0</v>
      </c>
    </row>
    <row r="37" spans="1:3" x14ac:dyDescent="0.2">
      <c r="A37" s="3" t="s">
        <v>52</v>
      </c>
      <c r="B37" s="3" t="s">
        <v>53</v>
      </c>
      <c r="C37" s="13">
        <f>'[1]Despesa - Access'!E21+'[1]Despesa - Access Emag'!E21</f>
        <v>86</v>
      </c>
    </row>
    <row r="38" spans="1:3" ht="25.5" x14ac:dyDescent="0.2">
      <c r="A38" s="14" t="s">
        <v>54</v>
      </c>
      <c r="B38" s="17" t="s">
        <v>55</v>
      </c>
      <c r="C38" s="13">
        <f>'[1]Despesa - Access'!E22+'[1]Despesa - Access Emag'!E22</f>
        <v>0</v>
      </c>
    </row>
    <row r="39" spans="1:3" x14ac:dyDescent="0.2">
      <c r="A39" s="3" t="s">
        <v>56</v>
      </c>
      <c r="B39" s="3" t="s">
        <v>57</v>
      </c>
      <c r="C39" s="13">
        <f>'[1]Despesa - Access'!E23+'[1]Despesa - Access Emag'!E23</f>
        <v>44889.62</v>
      </c>
    </row>
    <row r="40" spans="1:3" x14ac:dyDescent="0.2">
      <c r="A40" s="3" t="s">
        <v>58</v>
      </c>
      <c r="B40" s="3" t="s">
        <v>59</v>
      </c>
      <c r="C40" s="13">
        <f>'[1]Despesa - Access'!E24+'[1]Despesa - Access Emag'!E24</f>
        <v>0</v>
      </c>
    </row>
    <row r="41" spans="1:3" x14ac:dyDescent="0.2">
      <c r="A41" s="3" t="s">
        <v>60</v>
      </c>
      <c r="B41" s="3" t="s">
        <v>61</v>
      </c>
      <c r="C41" s="13">
        <f>'[1]Despesa - Access'!E25+'[1]Despesa - Access Emag'!E25</f>
        <v>0</v>
      </c>
    </row>
    <row r="42" spans="1:3" x14ac:dyDescent="0.2">
      <c r="A42" s="3" t="s">
        <v>62</v>
      </c>
      <c r="B42" s="3" t="s">
        <v>63</v>
      </c>
      <c r="C42" s="13">
        <f>'[1]Despesa - Access'!E26+'[1]Despesa - Access Emag'!E26</f>
        <v>0</v>
      </c>
    </row>
    <row r="43" spans="1:3" x14ac:dyDescent="0.2">
      <c r="A43" s="3" t="s">
        <v>64</v>
      </c>
      <c r="B43" s="3" t="s">
        <v>65</v>
      </c>
      <c r="C43" s="13">
        <f>'[1]Despesa - Access'!E27+'[1]Despesa - Access Emag'!E27</f>
        <v>0</v>
      </c>
    </row>
    <row r="44" spans="1:3" x14ac:dyDescent="0.2">
      <c r="A44" s="3" t="s">
        <v>66</v>
      </c>
      <c r="B44" s="3" t="s">
        <v>67</v>
      </c>
      <c r="C44" s="13">
        <f>'[1]Despesa - Access'!E28+'[1]Despesa - Access Emag'!E28</f>
        <v>0</v>
      </c>
    </row>
    <row r="45" spans="1:3" x14ac:dyDescent="0.2">
      <c r="A45" s="3" t="s">
        <v>68</v>
      </c>
      <c r="B45" s="3" t="s">
        <v>69</v>
      </c>
      <c r="C45" s="13">
        <f>'[1]Despesa - Access'!E29+'[1]Despesa - Access Emag'!E29</f>
        <v>2000</v>
      </c>
    </row>
    <row r="46" spans="1:3" x14ac:dyDescent="0.2">
      <c r="A46" s="3" t="s">
        <v>70</v>
      </c>
      <c r="B46" s="3" t="s">
        <v>71</v>
      </c>
      <c r="C46" s="13">
        <f>'[1]Despesa - Access'!E30+'[1]Despesa - Access Emag'!E30</f>
        <v>0</v>
      </c>
    </row>
    <row r="47" spans="1:3" x14ac:dyDescent="0.2">
      <c r="A47" s="3" t="s">
        <v>72</v>
      </c>
      <c r="B47" s="3" t="s">
        <v>73</v>
      </c>
      <c r="C47" s="13">
        <f>'[1]Despesa - Access'!E31+'[1]Despesa - Access Emag'!E31</f>
        <v>382256.88999999996</v>
      </c>
    </row>
    <row r="48" spans="1:3" x14ac:dyDescent="0.2">
      <c r="A48" s="15" t="s">
        <v>24</v>
      </c>
      <c r="B48" s="15"/>
      <c r="C48" s="13">
        <f>SUM(C22:C47)</f>
        <v>2606183.8000000003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75</v>
      </c>
      <c r="C53" s="18">
        <f>'[1]Despesa - Access'!E32+'[1]Despesa - Access Emag'!E32</f>
        <v>0</v>
      </c>
    </row>
    <row r="54" spans="1:3" x14ac:dyDescent="0.2">
      <c r="A54" s="3" t="s">
        <v>18</v>
      </c>
      <c r="B54" s="3" t="s">
        <v>76</v>
      </c>
      <c r="C54" s="18">
        <f>'[1]Despesa - Access'!E33+'[1]Despesa - Access Emag'!E33</f>
        <v>0</v>
      </c>
    </row>
    <row r="55" spans="1:3" x14ac:dyDescent="0.2">
      <c r="A55" s="3" t="s">
        <v>20</v>
      </c>
      <c r="B55" s="3" t="s">
        <v>77</v>
      </c>
      <c r="C55" s="18">
        <f>'[1]Despesa - Access'!E34+'[1]Despesa - Access Emag'!E34</f>
        <v>0</v>
      </c>
    </row>
    <row r="56" spans="1:3" x14ac:dyDescent="0.2">
      <c r="A56" s="3" t="s">
        <v>22</v>
      </c>
      <c r="B56" s="3" t="s">
        <v>78</v>
      </c>
      <c r="C56" s="18">
        <f>'[1]Despesa - Access'!E35+'[1]Despesa - Access Emag'!E35</f>
        <v>0</v>
      </c>
    </row>
    <row r="57" spans="1:3" x14ac:dyDescent="0.2">
      <c r="A57" s="3" t="s">
        <v>30</v>
      </c>
      <c r="B57" s="3" t="s">
        <v>79</v>
      </c>
      <c r="C57" s="18">
        <f>'[1]Despesa - Access'!E36+'[1]Despesa - Access Emag'!E36</f>
        <v>0</v>
      </c>
    </row>
    <row r="58" spans="1:3" x14ac:dyDescent="0.2">
      <c r="A58" s="15" t="s">
        <v>24</v>
      </c>
      <c r="B58" s="15"/>
      <c r="C58" s="13">
        <f>SUM(C53:C57)</f>
        <v>0</v>
      </c>
    </row>
    <row r="60" spans="1:3" x14ac:dyDescent="0.2">
      <c r="A60" s="8" t="s">
        <v>80</v>
      </c>
    </row>
    <row r="62" spans="1:3" x14ac:dyDescent="0.2">
      <c r="A62" s="10" t="s">
        <v>13</v>
      </c>
      <c r="B62" s="10" t="s">
        <v>14</v>
      </c>
      <c r="C62" s="11" t="s">
        <v>81</v>
      </c>
    </row>
    <row r="63" spans="1:3" x14ac:dyDescent="0.2">
      <c r="A63" s="3" t="s">
        <v>16</v>
      </c>
      <c r="B63" s="3" t="s">
        <v>82</v>
      </c>
      <c r="C63" s="18">
        <f>'[1]Despesa - Access'!E37+'[1]Despesa - Access Emag'!E37</f>
        <v>0</v>
      </c>
    </row>
    <row r="64" spans="1:3" x14ac:dyDescent="0.2">
      <c r="A64" s="3" t="s">
        <v>18</v>
      </c>
      <c r="B64" s="3" t="s">
        <v>83</v>
      </c>
      <c r="C64" s="18">
        <f>'[1]Despesa - Access'!E38+'[1]Despesa - Access Emag'!E38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85</v>
      </c>
    </row>
    <row r="70" spans="1:3" x14ac:dyDescent="0.2">
      <c r="A70" s="3" t="s">
        <v>16</v>
      </c>
      <c r="B70" s="3" t="s">
        <v>86</v>
      </c>
      <c r="C70" s="18">
        <f>'[1]Financeiro - Access'!E2+'[1]Financeiro - Access Emag'!E2</f>
        <v>71691727.790000007</v>
      </c>
    </row>
    <row r="71" spans="1:3" x14ac:dyDescent="0.2">
      <c r="A71" s="3" t="s">
        <v>18</v>
      </c>
      <c r="B71" s="3" t="s">
        <v>87</v>
      </c>
      <c r="C71" s="18">
        <f>'[1]Financeiro - Access'!E3+'[1]Financeiro - Access Emag'!E3</f>
        <v>3834215.62</v>
      </c>
    </row>
    <row r="72" spans="1:3" x14ac:dyDescent="0.2">
      <c r="A72" s="3" t="s">
        <v>20</v>
      </c>
      <c r="B72" s="3" t="s">
        <v>88</v>
      </c>
      <c r="C72" s="18">
        <f>'[1]Financeiro - Access'!E4+'[1]Financeiro - Access Emag'!E4</f>
        <v>0</v>
      </c>
    </row>
    <row r="73" spans="1:3" x14ac:dyDescent="0.2">
      <c r="A73" s="3" t="s">
        <v>22</v>
      </c>
      <c r="B73" s="3" t="s">
        <v>89</v>
      </c>
      <c r="C73" s="18">
        <f>'[1]Financeiro - Access'!E5+'[1]Financeiro - Access Emag'!E5</f>
        <v>0</v>
      </c>
    </row>
    <row r="74" spans="1:3" x14ac:dyDescent="0.2">
      <c r="A74" s="15" t="s">
        <v>24</v>
      </c>
      <c r="B74" s="15"/>
      <c r="C74" s="13">
        <f>SUM(C70:C73)</f>
        <v>75525943.410000011</v>
      </c>
    </row>
    <row r="76" spans="1:3" x14ac:dyDescent="0.2">
      <c r="A76" s="8" t="s">
        <v>90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91</v>
      </c>
      <c r="C79" s="18">
        <v>0</v>
      </c>
    </row>
    <row r="80" spans="1:3" x14ac:dyDescent="0.2">
      <c r="A80" s="3" t="s">
        <v>18</v>
      </c>
      <c r="B80" s="3" t="s">
        <v>92</v>
      </c>
      <c r="C80" s="18">
        <v>0</v>
      </c>
    </row>
    <row r="81" spans="1:3" x14ac:dyDescent="0.2">
      <c r="A81" s="3" t="s">
        <v>20</v>
      </c>
      <c r="B81" s="3" t="s">
        <v>93</v>
      </c>
      <c r="C81" s="18">
        <v>0</v>
      </c>
    </row>
    <row r="82" spans="1:3" x14ac:dyDescent="0.2">
      <c r="A82" s="3" t="s">
        <v>22</v>
      </c>
      <c r="B82" s="3" t="s">
        <v>94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19" t="s">
        <v>95</v>
      </c>
      <c r="B84" s="20"/>
      <c r="C84" s="20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2020-02-18T16:16:05Z</dcterms:created>
  <dcterms:modified xsi:type="dcterms:W3CDTF">2020-02-18T16:16:57Z</dcterms:modified>
</cp:coreProperties>
</file>