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65" i="1" l="1"/>
  <c r="C17" i="1"/>
  <c r="C58" i="1"/>
  <c r="C48" i="1"/>
  <c r="C74" i="1"/>
</calcChain>
</file>

<file path=xl/sharedStrings.xml><?xml version="1.0" encoding="utf-8"?>
<sst xmlns="http://schemas.openxmlformats.org/spreadsheetml/2006/main" count="134" uniqueCount="95">
  <si>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</si>
  <si>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</si>
  <si>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</si>
  <si>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</si>
  <si>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</si>
  <si>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</si>
  <si>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</si>
  <si>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</si>
  <si>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</si>
  <si>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</si>
  <si>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08/2020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</si>
  <si>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</si>
  <si>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</si>
  <si>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</si>
  <si>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</si>
  <si>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</si>
  <si>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</si>
  <si>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</si>
  <si>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</si>
  <si>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</si>
  <si>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</si>
  <si>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</si>
  <si>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</si>
  <si>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</si>
  <si>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</si>
  <si>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</si>
  <si>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</si>
  <si>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</si>
  <si>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</si>
  <si>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</si>
  <si>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</si>
  <si>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</si>
  <si>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</si>
  <si>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</si>
  <si>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</si>
  <si>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</si>
  <si>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</si>
  <si>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</si>
  <si>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</si>
  <si>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</si>
  <si>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</si>
  <si>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</si>
  <si>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</si>
  <si>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</si>
  <si>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</si>
  <si>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</si>
  <si>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</si>
  <si>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</si>
  <si>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</si>
  <si>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</si>
  <si>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</si>
  <si>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</si>
  <si>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</si>
  <si>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</si>
  <si>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</si>
  <si>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</si>
  <si>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</si>
  <si>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</si>
  <si>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</si>
  <si>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</si>
  <si>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</si>
  <si>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</si>
  <si>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</si>
  <si>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</si>
  <si>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</si>
  <si>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</si>
  <si>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</si>
  <si>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</si>
  <si>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</si>
  <si>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</si>
  <si>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</si>
  <si>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</si>
  <si>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</si>
  <si>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</si>
  <si>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</si>
  <si>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</si>
  <si>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</si>
  <si>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</si>
  <si>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</si>
  <si>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</si>
  <si>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</si>
  <si>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</si>
  <si>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</si>
  <si>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</si>
  <si>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</si>
  <si>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</si>
  <si>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</si>
  <si>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</si>
  <si>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</si>
  <si>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</si>
  <si>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</si>
  <si>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</si>
  <si>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</si>
  <si>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</si>
  <si>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dezembro ocorreu alteração no inciso V, alínea "b".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</si>
</sst>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0" fillId="0" borderId="0" xfId="0" applyBorder="1" applyAlignment="1">
      <alignment horizontal="left" shrinkToFit="1"/>
    </xf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ok_Transparencia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L2">
            <v>31091533.440000001</v>
          </cell>
        </row>
        <row r="3">
          <cell r="L3">
            <v>11705275.449999999</v>
          </cell>
        </row>
        <row r="4">
          <cell r="L4">
            <v>6865624.0300000003</v>
          </cell>
        </row>
        <row r="6">
          <cell r="L6">
            <v>85568.35</v>
          </cell>
        </row>
        <row r="7">
          <cell r="L7">
            <v>1548997.52</v>
          </cell>
        </row>
        <row r="8">
          <cell r="L8">
            <v>160475.26</v>
          </cell>
        </row>
        <row r="9">
          <cell r="L9">
            <v>1218808.74</v>
          </cell>
        </row>
        <row r="10">
          <cell r="L10">
            <v>0</v>
          </cell>
        </row>
        <row r="11">
          <cell r="L11">
            <v>0</v>
          </cell>
        </row>
        <row r="12">
          <cell r="L12">
            <v>4423.2700000000004</v>
          </cell>
        </row>
        <row r="13">
          <cell r="L13">
            <v>280526.55</v>
          </cell>
        </row>
        <row r="14">
          <cell r="L14">
            <v>31094.74</v>
          </cell>
        </row>
        <row r="15">
          <cell r="L15">
            <v>208050.03</v>
          </cell>
        </row>
        <row r="16">
          <cell r="L16">
            <v>0</v>
          </cell>
        </row>
        <row r="17">
          <cell r="L17">
            <v>5659.75</v>
          </cell>
        </row>
        <row r="18">
          <cell r="L18">
            <v>273000.06</v>
          </cell>
        </row>
        <row r="19">
          <cell r="L19">
            <v>417021.95</v>
          </cell>
        </row>
        <row r="20">
          <cell r="L20">
            <v>208707.6</v>
          </cell>
        </row>
        <row r="21">
          <cell r="L21">
            <v>0</v>
          </cell>
        </row>
        <row r="22">
          <cell r="L22">
            <v>654559.76</v>
          </cell>
        </row>
        <row r="23">
          <cell r="L23">
            <v>104586.06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10387.41</v>
          </cell>
        </row>
        <row r="28">
          <cell r="L28">
            <v>2388.52</v>
          </cell>
        </row>
        <row r="29">
          <cell r="L29">
            <v>48275.61</v>
          </cell>
        </row>
        <row r="30">
          <cell r="L30">
            <v>0</v>
          </cell>
        </row>
        <row r="31">
          <cell r="L31">
            <v>658865.67000000004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L2">
            <v>0</v>
          </cell>
        </row>
        <row r="3">
          <cell r="L3">
            <v>0</v>
          </cell>
        </row>
        <row r="4">
          <cell r="L4">
            <v>0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0</v>
          </cell>
        </row>
        <row r="9">
          <cell r="L9">
            <v>0</v>
          </cell>
        </row>
        <row r="10">
          <cell r="L10">
            <v>0</v>
          </cell>
        </row>
        <row r="11">
          <cell r="L11">
            <v>0</v>
          </cell>
        </row>
        <row r="12">
          <cell r="L12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16">
          <cell r="L16">
            <v>0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0</v>
          </cell>
        </row>
        <row r="21">
          <cell r="L21">
            <v>0</v>
          </cell>
        </row>
        <row r="22">
          <cell r="L22">
            <v>0</v>
          </cell>
        </row>
        <row r="23">
          <cell r="L23">
            <v>9610.7999999999993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6">
        <row r="2">
          <cell r="L2">
            <v>49663260.640000001</v>
          </cell>
        </row>
        <row r="3">
          <cell r="L3">
            <v>6176479.46</v>
          </cell>
        </row>
        <row r="4">
          <cell r="L4">
            <v>384105.9</v>
          </cell>
        </row>
        <row r="5">
          <cell r="L5">
            <v>0</v>
          </cell>
        </row>
      </sheetData>
      <sheetData sheetId="17">
        <row r="2">
          <cell r="L2">
            <v>0</v>
          </cell>
        </row>
        <row r="3">
          <cell r="L3">
            <v>18506.2</v>
          </cell>
        </row>
        <row r="4">
          <cell r="L4">
            <v>0</v>
          </cell>
        </row>
        <row r="5">
          <cell r="L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44092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Access'!L2+'[1]Despesa - Access Emag'!L2</f>
        <v>31091533.440000001</v>
      </c>
    </row>
    <row r="14" spans="1:3" x14ac:dyDescent="0.2">
      <c r="A14" s="3" t="s">
        <v>18</v>
      </c>
      <c r="B14" s="12" t="s">
        <v>19</v>
      </c>
      <c r="C14" s="13">
        <f>'[1]Despesa - Access'!L3+'[1]Despesa - Access Emag'!L3</f>
        <v>11705275.449999999</v>
      </c>
    </row>
    <row r="15" spans="1:3" x14ac:dyDescent="0.2">
      <c r="A15" s="3" t="s">
        <v>20</v>
      </c>
      <c r="B15" s="12" t="s">
        <v>21</v>
      </c>
      <c r="C15" s="13">
        <f>'[1]Despesa - Access'!L4+'[1]Despesa - Access Emag'!L4</f>
        <v>6865624.0300000003</v>
      </c>
    </row>
    <row r="16" spans="1:3" ht="38.25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49662432.920000002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3">
        <f>'[1]Despesa - Access'!L6+'[1]Despesa - Access Emag'!L6</f>
        <v>85568.35</v>
      </c>
    </row>
    <row r="23" spans="1:3" x14ac:dyDescent="0.2">
      <c r="A23" s="3" t="s">
        <v>18</v>
      </c>
      <c r="B23" s="3" t="s">
        <v>27</v>
      </c>
      <c r="C23" s="13">
        <f>'[1]Despesa - Access'!L7+'[1]Despesa - Access Emag'!L7</f>
        <v>1548997.52</v>
      </c>
    </row>
    <row r="24" spans="1:3" x14ac:dyDescent="0.2">
      <c r="A24" s="3" t="s">
        <v>20</v>
      </c>
      <c r="B24" s="3" t="s">
        <v>28</v>
      </c>
      <c r="C24" s="13">
        <f>'[1]Despesa - Access'!L8+'[1]Despesa - Access Emag'!L8</f>
        <v>160475.26</v>
      </c>
    </row>
    <row r="25" spans="1:3" x14ac:dyDescent="0.2">
      <c r="A25" s="3" t="s">
        <v>22</v>
      </c>
      <c r="B25" s="3" t="s">
        <v>29</v>
      </c>
      <c r="C25" s="13">
        <f>'[1]Despesa - Access'!L9+'[1]Despesa - Access Emag'!L9</f>
        <v>1218808.74</v>
      </c>
    </row>
    <row r="26" spans="1:3" x14ac:dyDescent="0.2">
      <c r="A26" s="3" t="s">
        <v>30</v>
      </c>
      <c r="B26" s="3" t="s">
        <v>31</v>
      </c>
      <c r="C26" s="13">
        <f>'[1]Despesa - Access'!L10+'[1]Despesa - Access Emag'!L10</f>
        <v>0</v>
      </c>
    </row>
    <row r="27" spans="1:3" x14ac:dyDescent="0.2">
      <c r="A27" s="3" t="s">
        <v>32</v>
      </c>
      <c r="B27" s="3" t="s">
        <v>33</v>
      </c>
      <c r="C27" s="13">
        <f>'[1]Despesa - Access'!L11+'[1]Despesa - Access Emag'!L11</f>
        <v>0</v>
      </c>
    </row>
    <row r="28" spans="1:3" x14ac:dyDescent="0.2">
      <c r="A28" s="3" t="s">
        <v>34</v>
      </c>
      <c r="B28" s="3" t="s">
        <v>35</v>
      </c>
      <c r="C28" s="13">
        <f>'[1]Despesa - Access'!L12+'[1]Despesa - Access Emag'!L12</f>
        <v>4423.2700000000004</v>
      </c>
    </row>
    <row r="29" spans="1:3" x14ac:dyDescent="0.2">
      <c r="A29" s="3" t="s">
        <v>36</v>
      </c>
      <c r="B29" s="3" t="s">
        <v>37</v>
      </c>
      <c r="C29" s="13">
        <f>'[1]Despesa - Access'!L13+'[1]Despesa - Access Emag'!L13</f>
        <v>280526.55</v>
      </c>
    </row>
    <row r="30" spans="1:3" x14ac:dyDescent="0.2">
      <c r="A30" s="3" t="s">
        <v>38</v>
      </c>
      <c r="B30" s="3" t="s">
        <v>39</v>
      </c>
      <c r="C30" s="13">
        <f>'[1]Despesa - Access'!L14+'[1]Despesa - Access Emag'!L14</f>
        <v>31094.74</v>
      </c>
    </row>
    <row r="31" spans="1:3" x14ac:dyDescent="0.2">
      <c r="A31" s="3" t="s">
        <v>40</v>
      </c>
      <c r="B31" s="3" t="s">
        <v>41</v>
      </c>
      <c r="C31" s="13">
        <f>'[1]Despesa - Access'!L15+'[1]Despesa - Access Emag'!L15</f>
        <v>208050.03</v>
      </c>
    </row>
    <row r="32" spans="1:3" x14ac:dyDescent="0.2">
      <c r="A32" s="3" t="s">
        <v>42</v>
      </c>
      <c r="B32" s="3" t="s">
        <v>43</v>
      </c>
      <c r="C32" s="13">
        <f>'[1]Despesa - Access'!L16+'[1]Despesa - Access Emag'!L16</f>
        <v>0</v>
      </c>
    </row>
    <row r="33" spans="1:3" x14ac:dyDescent="0.2">
      <c r="A33" s="3" t="s">
        <v>44</v>
      </c>
      <c r="B33" s="3" t="s">
        <v>45</v>
      </c>
      <c r="C33" s="13">
        <f>'[1]Despesa - Access'!L17+'[1]Despesa - Access Emag'!L17</f>
        <v>5659.75</v>
      </c>
    </row>
    <row r="34" spans="1:3" ht="63.75" x14ac:dyDescent="0.2">
      <c r="A34" s="14" t="s">
        <v>46</v>
      </c>
      <c r="B34" s="16" t="s">
        <v>47</v>
      </c>
      <c r="C34" s="13">
        <f>'[1]Despesa - Access'!L18+'[1]Despesa - Access Emag'!L18</f>
        <v>273000.06</v>
      </c>
    </row>
    <row r="35" spans="1:3" x14ac:dyDescent="0.2">
      <c r="A35" s="3" t="s">
        <v>48</v>
      </c>
      <c r="B35" s="3" t="s">
        <v>49</v>
      </c>
      <c r="C35" s="13">
        <f>'[1]Despesa - Access'!L19+'[1]Despesa - Access Emag'!L19</f>
        <v>417021.95</v>
      </c>
    </row>
    <row r="36" spans="1:3" x14ac:dyDescent="0.2">
      <c r="A36" s="3" t="s">
        <v>50</v>
      </c>
      <c r="B36" s="3" t="s">
        <v>51</v>
      </c>
      <c r="C36" s="13">
        <f>'[1]Despesa - Access'!L20+'[1]Despesa - Access Emag'!L20</f>
        <v>208707.6</v>
      </c>
    </row>
    <row r="37" spans="1:3" x14ac:dyDescent="0.2">
      <c r="A37" s="3" t="s">
        <v>52</v>
      </c>
      <c r="B37" s="3" t="s">
        <v>53</v>
      </c>
      <c r="C37" s="13">
        <f>'[1]Despesa - Access'!L21+'[1]Despesa - Access Emag'!L21</f>
        <v>0</v>
      </c>
    </row>
    <row r="38" spans="1:3" ht="25.5" x14ac:dyDescent="0.2">
      <c r="A38" s="14" t="s">
        <v>54</v>
      </c>
      <c r="B38" s="17" t="s">
        <v>55</v>
      </c>
      <c r="C38" s="13">
        <f>'[1]Despesa - Access'!L22+'[1]Despesa - Access Emag'!L22</f>
        <v>654559.76</v>
      </c>
    </row>
    <row r="39" spans="1:3" x14ac:dyDescent="0.2">
      <c r="A39" s="3" t="s">
        <v>56</v>
      </c>
      <c r="B39" s="3" t="s">
        <v>57</v>
      </c>
      <c r="C39" s="13">
        <f>'[1]Despesa - Access'!L23+'[1]Despesa - Access Emag'!L23</f>
        <v>114196.86</v>
      </c>
    </row>
    <row r="40" spans="1:3" x14ac:dyDescent="0.2">
      <c r="A40" s="3" t="s">
        <v>58</v>
      </c>
      <c r="B40" s="3" t="s">
        <v>59</v>
      </c>
      <c r="C40" s="13">
        <f>'[1]Despesa - Access'!L24+'[1]Despesa - Access Emag'!L24</f>
        <v>0</v>
      </c>
    </row>
    <row r="41" spans="1:3" x14ac:dyDescent="0.2">
      <c r="A41" s="3" t="s">
        <v>60</v>
      </c>
      <c r="B41" s="3" t="s">
        <v>61</v>
      </c>
      <c r="C41" s="13">
        <f>'[1]Despesa - Access'!L25+'[1]Despesa - Access Emag'!L25</f>
        <v>0</v>
      </c>
    </row>
    <row r="42" spans="1:3" x14ac:dyDescent="0.2">
      <c r="A42" s="3" t="s">
        <v>62</v>
      </c>
      <c r="B42" s="3" t="s">
        <v>63</v>
      </c>
      <c r="C42" s="13">
        <f>'[1]Despesa - Access'!L26+'[1]Despesa - Access Emag'!L26</f>
        <v>0</v>
      </c>
    </row>
    <row r="43" spans="1:3" x14ac:dyDescent="0.2">
      <c r="A43" s="3" t="s">
        <v>64</v>
      </c>
      <c r="B43" s="3" t="s">
        <v>65</v>
      </c>
      <c r="C43" s="13">
        <f>'[1]Despesa - Access'!L27+'[1]Despesa - Access Emag'!L27</f>
        <v>10387.41</v>
      </c>
    </row>
    <row r="44" spans="1:3" x14ac:dyDescent="0.2">
      <c r="A44" s="3" t="s">
        <v>66</v>
      </c>
      <c r="B44" s="3" t="s">
        <v>67</v>
      </c>
      <c r="C44" s="13">
        <f>'[1]Despesa - Access'!L28+'[1]Despesa - Access Emag'!L28</f>
        <v>2388.52</v>
      </c>
    </row>
    <row r="45" spans="1:3" x14ac:dyDescent="0.2">
      <c r="A45" s="3" t="s">
        <v>68</v>
      </c>
      <c r="B45" s="3" t="s">
        <v>69</v>
      </c>
      <c r="C45" s="13">
        <f>'[1]Despesa - Access'!L29+'[1]Despesa - Access Emag'!L29</f>
        <v>48275.61</v>
      </c>
    </row>
    <row r="46" spans="1:3" x14ac:dyDescent="0.2">
      <c r="A46" s="3" t="s">
        <v>70</v>
      </c>
      <c r="B46" s="3" t="s">
        <v>71</v>
      </c>
      <c r="C46" s="13">
        <f>'[1]Despesa - Access'!L30+'[1]Despesa - Access Emag'!L30</f>
        <v>0</v>
      </c>
    </row>
    <row r="47" spans="1:3" x14ac:dyDescent="0.2">
      <c r="A47" s="3" t="s">
        <v>72</v>
      </c>
      <c r="B47" s="3" t="s">
        <v>73</v>
      </c>
      <c r="C47" s="13">
        <f>'[1]Despesa - Access'!L31+'[1]Despesa - Access Emag'!L31</f>
        <v>658865.67000000004</v>
      </c>
    </row>
    <row r="48" spans="1:3" x14ac:dyDescent="0.2">
      <c r="A48" s="15" t="s">
        <v>24</v>
      </c>
      <c r="B48" s="15"/>
      <c r="C48" s="13">
        <f>SUM(C22:C47)</f>
        <v>5931007.6499999994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3">
        <f>'[1]Despesa - Access'!L32+'[1]Despesa - Access Emag'!L32</f>
        <v>0</v>
      </c>
    </row>
    <row r="54" spans="1:3" x14ac:dyDescent="0.2">
      <c r="A54" s="3" t="s">
        <v>18</v>
      </c>
      <c r="B54" s="3" t="s">
        <v>76</v>
      </c>
      <c r="C54" s="13">
        <f>'[1]Despesa - Access'!L33+'[1]Despesa - Access Emag'!L33</f>
        <v>0</v>
      </c>
    </row>
    <row r="55" spans="1:3" x14ac:dyDescent="0.2">
      <c r="A55" s="3" t="s">
        <v>20</v>
      </c>
      <c r="B55" s="3" t="s">
        <v>77</v>
      </c>
      <c r="C55" s="13">
        <f>'[1]Despesa - Access'!L34+'[1]Despesa - Access Emag'!L34</f>
        <v>0</v>
      </c>
    </row>
    <row r="56" spans="1:3" x14ac:dyDescent="0.2">
      <c r="A56" s="3" t="s">
        <v>22</v>
      </c>
      <c r="B56" s="3" t="s">
        <v>78</v>
      </c>
      <c r="C56" s="13">
        <f>'[1]Despesa - Access'!L35+'[1]Despesa - Access Emag'!L35</f>
        <v>0</v>
      </c>
    </row>
    <row r="57" spans="1:3" x14ac:dyDescent="0.2">
      <c r="A57" s="3" t="s">
        <v>30</v>
      </c>
      <c r="B57" s="3" t="s">
        <v>79</v>
      </c>
      <c r="C57" s="13">
        <f>'[1]Despesa - Access'!L36+'[1]Despesa - Access Emag'!L36</f>
        <v>0</v>
      </c>
    </row>
    <row r="58" spans="1:3" x14ac:dyDescent="0.2">
      <c r="A58" s="15" t="s">
        <v>24</v>
      </c>
      <c r="B58" s="15"/>
      <c r="C58" s="13">
        <f>SUM(C53:C57)</f>
        <v>0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81</v>
      </c>
      <c r="C63" s="13">
        <f>'[1]Despesa - Access'!L37+'[1]Despesa - Access Emag'!L37</f>
        <v>0</v>
      </c>
    </row>
    <row r="64" spans="1:3" x14ac:dyDescent="0.2">
      <c r="A64" s="3" t="s">
        <v>18</v>
      </c>
      <c r="B64" s="3" t="s">
        <v>82</v>
      </c>
      <c r="C64" s="13">
        <f>'[1]Despesa - Access'!L38+'[1]Despesa - Access Emag'!L38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83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84</v>
      </c>
      <c r="C70" s="18">
        <f>'[1]Financeiro - Access'!L2+'[1]Financeiro - Access Emag'!L2</f>
        <v>49663260.640000001</v>
      </c>
    </row>
    <row r="71" spans="1:3" x14ac:dyDescent="0.2">
      <c r="A71" s="3" t="s">
        <v>18</v>
      </c>
      <c r="B71" s="3" t="s">
        <v>85</v>
      </c>
      <c r="C71" s="18">
        <f>'[1]Financeiro - Access'!L3+'[1]Financeiro - Access Emag'!L3</f>
        <v>6194985.6600000001</v>
      </c>
    </row>
    <row r="72" spans="1:3" x14ac:dyDescent="0.2">
      <c r="A72" s="3" t="s">
        <v>20</v>
      </c>
      <c r="B72" s="3" t="s">
        <v>86</v>
      </c>
      <c r="C72" s="18">
        <f>'[1]Financeiro - Access'!L4+'[1]Financeiro - Access Emag'!L4</f>
        <v>384105.9</v>
      </c>
    </row>
    <row r="73" spans="1:3" x14ac:dyDescent="0.2">
      <c r="A73" s="3" t="s">
        <v>22</v>
      </c>
      <c r="B73" s="3" t="s">
        <v>87</v>
      </c>
      <c r="C73" s="18">
        <f>'[1]Financeiro - Access'!L5+'[1]Financeiro - Access Emag'!L5</f>
        <v>0</v>
      </c>
    </row>
    <row r="74" spans="1:3" x14ac:dyDescent="0.2">
      <c r="A74" s="15" t="s">
        <v>24</v>
      </c>
      <c r="B74" s="15"/>
      <c r="C74" s="13">
        <f>SUM(C70:C73)</f>
        <v>56242352.199999996</v>
      </c>
    </row>
    <row r="76" spans="1:3" x14ac:dyDescent="0.2">
      <c r="A76" s="8" t="s">
        <v>88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89</v>
      </c>
      <c r="C79" s="18">
        <v>0</v>
      </c>
    </row>
    <row r="80" spans="1:3" x14ac:dyDescent="0.2">
      <c r="A80" s="3" t="s">
        <v>18</v>
      </c>
      <c r="B80" s="3" t="s">
        <v>90</v>
      </c>
      <c r="C80" s="18">
        <v>0</v>
      </c>
    </row>
    <row r="81" spans="1:3" x14ac:dyDescent="0.2">
      <c r="A81" s="3" t="s">
        <v>20</v>
      </c>
      <c r="B81" s="3" t="s">
        <v>91</v>
      </c>
      <c r="C81" s="18">
        <v>0</v>
      </c>
    </row>
    <row r="82" spans="1:3" x14ac:dyDescent="0.2">
      <c r="A82" s="3" t="s">
        <v>22</v>
      </c>
      <c r="B82" s="3" t="s">
        <v>92</v>
      </c>
      <c r="C82" s="18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19" t="s">
        <v>93</v>
      </c>
      <c r="B84" s="19"/>
      <c r="C84" s="19"/>
    </row>
    <row r="85" spans="1:3" x14ac:dyDescent="0.2">
      <c r="A85" s="20" t="s">
        <v>94</v>
      </c>
      <c r="B85" s="21"/>
      <c r="C85" s="21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2021-01-19T17:08:04Z</dcterms:created>
  <dcterms:modified xsi:type="dcterms:W3CDTF">2021-01-19T17:08:35Z</dcterms:modified>
</cp:coreProperties>
</file>