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<sst xmlns="http://schemas.openxmlformats.org/spreadsheetml/2006/main" count="22" uniqueCount="20">
  <si>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AGOSTO/2014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</si>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</sst>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159471325</v>
          </cell>
          <cell r="N2">
            <v>159471325</v>
          </cell>
          <cell r="R2">
            <v>66570238.469999999</v>
          </cell>
          <cell r="S2">
            <v>0.41739999999999999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528252945</v>
          </cell>
          <cell r="N3">
            <v>528252945</v>
          </cell>
          <cell r="R3">
            <v>474975246.06999999</v>
          </cell>
          <cell r="S3">
            <v>0.89910000000000001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45403294</v>
          </cell>
          <cell r="N4">
            <v>45403294</v>
          </cell>
          <cell r="R4">
            <v>29595416.050000001</v>
          </cell>
          <cell r="S4">
            <v>0.65180000000000005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44486569</v>
          </cell>
          <cell r="N5">
            <v>44486569</v>
          </cell>
          <cell r="R5">
            <v>18013270.289999999</v>
          </cell>
          <cell r="S5">
            <v>0.40489999999999998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733205</v>
          </cell>
          <cell r="N6">
            <v>733205</v>
          </cell>
          <cell r="R6">
            <v>683576.39</v>
          </cell>
          <cell r="S6">
            <v>0.93230000000000002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1465140325</v>
          </cell>
          <cell r="N7">
            <v>1465140325</v>
          </cell>
          <cell r="R7">
            <v>1364259441.8499999</v>
          </cell>
          <cell r="S7">
            <v>0.93110000000000004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0901.00G5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24817788</v>
          </cell>
          <cell r="N8">
            <v>24817788</v>
          </cell>
          <cell r="R8">
            <v>18638788</v>
          </cell>
          <cell r="S8">
            <v>0.751</v>
          </cell>
          <cell r="W8">
            <v>637705.78</v>
          </cell>
          <cell r="X8">
            <v>2.5700000000000001E-2</v>
          </cell>
          <cell r="AA8">
            <v>637705.78</v>
          </cell>
          <cell r="AB8">
            <v>2.5700000000000001E-2</v>
          </cell>
        </row>
        <row r="9">
          <cell r="A9" t="str">
            <v>0901.00G5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1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4198796</v>
          </cell>
          <cell r="N9">
            <v>4198796</v>
          </cell>
          <cell r="R9">
            <v>4198796</v>
          </cell>
          <cell r="S9">
            <v>1</v>
          </cell>
          <cell r="W9">
            <v>24885.88</v>
          </cell>
          <cell r="X9">
            <v>5.8999999999999999E-3</v>
          </cell>
          <cell r="AA9">
            <v>24885.88</v>
          </cell>
          <cell r="AB9">
            <v>5.8999999999999999E-3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S</v>
          </cell>
          <cell r="E10" t="str">
            <v>1</v>
          </cell>
          <cell r="F10" t="str">
            <v>6100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62399</v>
          </cell>
          <cell r="N10">
            <v>62399</v>
          </cell>
          <cell r="R10">
            <v>62399</v>
          </cell>
          <cell r="S10">
            <v>1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0901.0625</v>
          </cell>
          <cell r="B11" t="str">
            <v>Operações Especiais: Cumprimento de Sentenças Judiciais / Requisitório de Pequeno Valor</v>
          </cell>
          <cell r="C11" t="str">
            <v>28.846</v>
          </cell>
          <cell r="D11" t="str">
            <v>F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133709565</v>
          </cell>
          <cell r="N11">
            <v>133709565</v>
          </cell>
          <cell r="R11">
            <v>63036476.079999998</v>
          </cell>
          <cell r="S11">
            <v>0.47139999999999999</v>
          </cell>
          <cell r="W11">
            <v>62968521.079999998</v>
          </cell>
          <cell r="X11">
            <v>0.47089999999999999</v>
          </cell>
          <cell r="AA11">
            <v>62968521.079999998</v>
          </cell>
          <cell r="AB11">
            <v>0.47089999999999999</v>
          </cell>
        </row>
        <row r="12">
          <cell r="A12" t="str">
            <v>0901.0625</v>
          </cell>
          <cell r="B12" t="str">
            <v>Operações Especiais: Cumprimento de Sentenças Judiciais / Requisitório de Pequeno Valor</v>
          </cell>
          <cell r="C12" t="str">
            <v>28.846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146924162</v>
          </cell>
          <cell r="N12">
            <v>146924162</v>
          </cell>
          <cell r="R12">
            <v>144057291.56999999</v>
          </cell>
          <cell r="S12">
            <v>0.98050000000000004</v>
          </cell>
          <cell r="W12">
            <v>144057291.56999999</v>
          </cell>
          <cell r="X12">
            <v>0.98050000000000004</v>
          </cell>
          <cell r="AA12">
            <v>144057291.56999999</v>
          </cell>
          <cell r="AB12">
            <v>0.98050000000000004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5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261603</v>
          </cell>
          <cell r="N13">
            <v>261603</v>
          </cell>
          <cell r="R13">
            <v>261603</v>
          </cell>
          <cell r="S13">
            <v>1</v>
          </cell>
          <cell r="W13">
            <v>213085.19</v>
          </cell>
          <cell r="X13">
            <v>0.8145</v>
          </cell>
          <cell r="AA13">
            <v>213085.19</v>
          </cell>
          <cell r="AB13">
            <v>0.8145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S</v>
          </cell>
          <cell r="E14" t="str">
            <v>3</v>
          </cell>
          <cell r="F14" t="str">
            <v>0153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1097492121</v>
          </cell>
          <cell r="N14">
            <v>1097492121</v>
          </cell>
          <cell r="R14">
            <v>849382840.70000005</v>
          </cell>
          <cell r="S14">
            <v>0.77390000000000003</v>
          </cell>
          <cell r="W14">
            <v>849113020.07000005</v>
          </cell>
          <cell r="X14">
            <v>0.77370000000000005</v>
          </cell>
          <cell r="AA14">
            <v>849113020.07000005</v>
          </cell>
          <cell r="AB14">
            <v>0.77370000000000005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3.28515625" style="19" customWidth="1"/>
    <col min="2" max="2" width="60.7109375" style="19" customWidth="1"/>
    <col min="3" max="3" width="11.28515625" style="19" customWidth="1"/>
    <col min="4" max="4" width="7.85546875" style="19" customWidth="1"/>
    <col min="5" max="5" width="9.140625" style="19"/>
    <col min="6" max="6" width="7.7109375" style="19" customWidth="1"/>
    <col min="7" max="15" width="15.7109375" style="20" customWidth="1"/>
    <col min="16" max="16" width="8.7109375" style="21" customWidth="1"/>
    <col min="17" max="17" width="15.7109375" style="20" customWidth="1"/>
    <col min="18" max="18" width="8.7109375" style="21" customWidth="1"/>
    <col min="19" max="19" width="15.7109375" style="20" customWidth="1"/>
    <col min="20" max="20" width="8.7109375" style="21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'[1]Access-Ago'!A2</f>
        <v>0901.0005</v>
      </c>
      <c r="B5" s="14" t="str">
        <f>'[1]Access-Ago'!B2</f>
        <v>Operações Especiais: Cumprimento de Sentenças Judiciais / Cumprimento Sentença Judicial</v>
      </c>
      <c r="C5" s="13" t="str">
        <f>'[1]Access-Ago'!C2</f>
        <v>28.846</v>
      </c>
      <c r="D5" s="13" t="str">
        <f>'[1]Access-Ago'!D2</f>
        <v>F</v>
      </c>
      <c r="E5" s="13" t="str">
        <f>'[1]Access-Ago'!E2</f>
        <v>1</v>
      </c>
      <c r="F5" s="13" t="str">
        <f>'[1]Access-Ago'!F2</f>
        <v>0100</v>
      </c>
      <c r="G5" s="15">
        <f>'[1]Access-Ago'!G2</f>
        <v>0</v>
      </c>
      <c r="H5" s="15">
        <f>'[1]Access-Ago'!H2</f>
        <v>0</v>
      </c>
      <c r="I5" s="15">
        <f>'[1]Access-Ago'!I2</f>
        <v>0</v>
      </c>
      <c r="J5" s="15">
        <f>'[1]Access-Ago'!J2</f>
        <v>0</v>
      </c>
      <c r="K5" s="15">
        <f>'[1]Access-Ago'!K2</f>
        <v>0</v>
      </c>
      <c r="L5" s="15">
        <f>'[1]Access-Ago'!L2</f>
        <v>0</v>
      </c>
      <c r="M5" s="15">
        <f>'[1]Access-Ago'!M2</f>
        <v>159471325</v>
      </c>
      <c r="N5" s="15">
        <f>'[1]Access-Ago'!N2</f>
        <v>159471325</v>
      </c>
      <c r="O5" s="16">
        <f>+'[1]Access-Ago'!R2</f>
        <v>66570238.469999999</v>
      </c>
      <c r="P5" s="17">
        <f>+'[1]Access-Ago'!S2</f>
        <v>0.41739999999999999</v>
      </c>
      <c r="Q5" s="16">
        <f>'[1]Access-Ago'!W2</f>
        <v>0</v>
      </c>
      <c r="R5" s="17">
        <f>'[1]Access-Ago'!X2</f>
        <v>0</v>
      </c>
      <c r="S5" s="16">
        <f>'[1]Access-Ago'!AA2</f>
        <v>0</v>
      </c>
      <c r="T5" s="17">
        <f>'[1]Access-Ago'!AB2</f>
        <v>0</v>
      </c>
    </row>
    <row r="6" spans="1:20" ht="25.5" customHeight="1" x14ac:dyDescent="0.2">
      <c r="A6" s="13" t="str">
        <f>'[1]Access-Ago'!A3</f>
        <v>0901.0005</v>
      </c>
      <c r="B6" s="14" t="str">
        <f>'[1]Access-Ago'!B3</f>
        <v>Operações Especiais: Cumprimento de Sentenças Judiciais / Cumprimento Sentença Judicial</v>
      </c>
      <c r="C6" s="13" t="str">
        <f>'[1]Access-Ago'!C3</f>
        <v>28.846</v>
      </c>
      <c r="D6" s="13" t="str">
        <f>'[1]Access-Ago'!D3</f>
        <v>F</v>
      </c>
      <c r="E6" s="13" t="str">
        <f>'[1]Access-Ago'!E3</f>
        <v>3</v>
      </c>
      <c r="F6" s="13" t="str">
        <f>'[1]Access-Ago'!F3</f>
        <v>0100</v>
      </c>
      <c r="G6" s="15">
        <f>'[1]Access-Ago'!G3</f>
        <v>0</v>
      </c>
      <c r="H6" s="15">
        <f>'[1]Access-Ago'!H3</f>
        <v>0</v>
      </c>
      <c r="I6" s="15">
        <f>'[1]Access-Ago'!I3</f>
        <v>0</v>
      </c>
      <c r="J6" s="15">
        <f>'[1]Access-Ago'!J3</f>
        <v>0</v>
      </c>
      <c r="K6" s="15">
        <f>'[1]Access-Ago'!K3</f>
        <v>0</v>
      </c>
      <c r="L6" s="15">
        <f>'[1]Access-Ago'!L3</f>
        <v>0</v>
      </c>
      <c r="M6" s="15">
        <f>'[1]Access-Ago'!M3</f>
        <v>528252945</v>
      </c>
      <c r="N6" s="15">
        <f>'[1]Access-Ago'!N3</f>
        <v>528252945</v>
      </c>
      <c r="O6" s="16">
        <f>+'[1]Access-Ago'!R3</f>
        <v>474975246.06999999</v>
      </c>
      <c r="P6" s="17">
        <f>+'[1]Access-Ago'!S3</f>
        <v>0.89910000000000001</v>
      </c>
      <c r="Q6" s="16">
        <f>'[1]Access-Ago'!W3</f>
        <v>0</v>
      </c>
      <c r="R6" s="17">
        <f>'[1]Access-Ago'!X3</f>
        <v>0</v>
      </c>
      <c r="S6" s="16">
        <f>'[1]Access-Ago'!AA3</f>
        <v>0</v>
      </c>
      <c r="T6" s="17">
        <f>'[1]Access-Ago'!AB3</f>
        <v>0</v>
      </c>
    </row>
    <row r="7" spans="1:20" ht="25.5" customHeight="1" x14ac:dyDescent="0.2">
      <c r="A7" s="13" t="str">
        <f>'[1]Access-Ago'!A4</f>
        <v>0901.0005</v>
      </c>
      <c r="B7" s="14" t="str">
        <f>'[1]Access-Ago'!B4</f>
        <v>Operações Especiais: Cumprimento de Sentenças Judiciais / Cumprimento Sentença Judicial</v>
      </c>
      <c r="C7" s="13" t="str">
        <f>'[1]Access-Ago'!C4</f>
        <v>28.846</v>
      </c>
      <c r="D7" s="13" t="str">
        <f>'[1]Access-Ago'!D4</f>
        <v>F</v>
      </c>
      <c r="E7" s="13" t="str">
        <f>'[1]Access-Ago'!E4</f>
        <v>5</v>
      </c>
      <c r="F7" s="13" t="str">
        <f>'[1]Access-Ago'!F4</f>
        <v>0100</v>
      </c>
      <c r="G7" s="15">
        <f>'[1]Access-Ago'!G4</f>
        <v>0</v>
      </c>
      <c r="H7" s="15">
        <f>'[1]Access-Ago'!H4</f>
        <v>0</v>
      </c>
      <c r="I7" s="15">
        <f>'[1]Access-Ago'!I4</f>
        <v>0</v>
      </c>
      <c r="J7" s="15">
        <f>'[1]Access-Ago'!J4</f>
        <v>0</v>
      </c>
      <c r="K7" s="15">
        <f>'[1]Access-Ago'!K4</f>
        <v>0</v>
      </c>
      <c r="L7" s="15">
        <f>'[1]Access-Ago'!L4</f>
        <v>0</v>
      </c>
      <c r="M7" s="15">
        <f>'[1]Access-Ago'!M4</f>
        <v>45403294</v>
      </c>
      <c r="N7" s="15">
        <f>'[1]Access-Ago'!N4</f>
        <v>45403294</v>
      </c>
      <c r="O7" s="16">
        <f>+'[1]Access-Ago'!R4</f>
        <v>29595416.050000001</v>
      </c>
      <c r="P7" s="17">
        <f>+'[1]Access-Ago'!S4</f>
        <v>0.65180000000000005</v>
      </c>
      <c r="Q7" s="16">
        <f>'[1]Access-Ago'!W4</f>
        <v>0</v>
      </c>
      <c r="R7" s="17">
        <f>'[1]Access-Ago'!X4</f>
        <v>0</v>
      </c>
      <c r="S7" s="16">
        <f>'[1]Access-Ago'!AA4</f>
        <v>0</v>
      </c>
      <c r="T7" s="17">
        <f>'[1]Access-Ago'!AB4</f>
        <v>0</v>
      </c>
    </row>
    <row r="8" spans="1:20" ht="25.5" customHeight="1" x14ac:dyDescent="0.2">
      <c r="A8" s="13" t="str">
        <f>'[1]Access-Ago'!A5</f>
        <v>0901.0005</v>
      </c>
      <c r="B8" s="14" t="str">
        <f>'[1]Access-Ago'!B5</f>
        <v>Operações Especiais: Cumprimento de Sentenças Judiciais / Cumprimento Sentença Judicial</v>
      </c>
      <c r="C8" s="13" t="str">
        <f>'[1]Access-Ago'!C5</f>
        <v>28.846</v>
      </c>
      <c r="D8" s="13" t="str">
        <f>'[1]Access-Ago'!D5</f>
        <v>S</v>
      </c>
      <c r="E8" s="13" t="str">
        <f>'[1]Access-Ago'!E5</f>
        <v>1</v>
      </c>
      <c r="F8" s="13" t="str">
        <f>'[1]Access-Ago'!F5</f>
        <v>0100</v>
      </c>
      <c r="G8" s="15">
        <f>'[1]Access-Ago'!G5</f>
        <v>0</v>
      </c>
      <c r="H8" s="15">
        <f>'[1]Access-Ago'!H5</f>
        <v>0</v>
      </c>
      <c r="I8" s="15">
        <f>'[1]Access-Ago'!I5</f>
        <v>0</v>
      </c>
      <c r="J8" s="15">
        <f>'[1]Access-Ago'!J5</f>
        <v>0</v>
      </c>
      <c r="K8" s="15">
        <f>'[1]Access-Ago'!K5</f>
        <v>0</v>
      </c>
      <c r="L8" s="15">
        <f>'[1]Access-Ago'!L5</f>
        <v>0</v>
      </c>
      <c r="M8" s="15">
        <f>'[1]Access-Ago'!M5</f>
        <v>44486569</v>
      </c>
      <c r="N8" s="15">
        <f>'[1]Access-Ago'!N5</f>
        <v>44486569</v>
      </c>
      <c r="O8" s="16">
        <f>+'[1]Access-Ago'!R5</f>
        <v>18013270.289999999</v>
      </c>
      <c r="P8" s="17">
        <f>+'[1]Access-Ago'!S5</f>
        <v>0.40489999999999998</v>
      </c>
      <c r="Q8" s="16">
        <f>'[1]Access-Ago'!W5</f>
        <v>0</v>
      </c>
      <c r="R8" s="17">
        <f>'[1]Access-Ago'!X5</f>
        <v>0</v>
      </c>
      <c r="S8" s="16">
        <f>'[1]Access-Ago'!AA5</f>
        <v>0</v>
      </c>
      <c r="T8" s="17">
        <f>'[1]Access-Ago'!AB5</f>
        <v>0</v>
      </c>
    </row>
    <row r="9" spans="1:20" ht="25.5" customHeight="1" x14ac:dyDescent="0.2">
      <c r="A9" s="13" t="str">
        <f>'[1]Access-Ago'!A6</f>
        <v>0901.0005</v>
      </c>
      <c r="B9" s="14" t="str">
        <f>'[1]Access-Ago'!B6</f>
        <v>Operações Especiais: Cumprimento de Sentenças Judiciais / Cumprimento Sentença Judicial</v>
      </c>
      <c r="C9" s="13" t="str">
        <f>'[1]Access-Ago'!C6</f>
        <v>28.846</v>
      </c>
      <c r="D9" s="13" t="str">
        <f>'[1]Access-Ago'!D6</f>
        <v>S</v>
      </c>
      <c r="E9" s="13" t="str">
        <f>'[1]Access-Ago'!E6</f>
        <v>1</v>
      </c>
      <c r="F9" s="13" t="str">
        <f>'[1]Access-Ago'!F6</f>
        <v>6100</v>
      </c>
      <c r="G9" s="15">
        <f>'[1]Access-Ago'!G6</f>
        <v>0</v>
      </c>
      <c r="H9" s="15">
        <f>'[1]Access-Ago'!H6</f>
        <v>0</v>
      </c>
      <c r="I9" s="15">
        <f>'[1]Access-Ago'!I6</f>
        <v>0</v>
      </c>
      <c r="J9" s="15">
        <f>'[1]Access-Ago'!J6</f>
        <v>0</v>
      </c>
      <c r="K9" s="15">
        <f>'[1]Access-Ago'!K6</f>
        <v>0</v>
      </c>
      <c r="L9" s="15">
        <f>'[1]Access-Ago'!L6</f>
        <v>0</v>
      </c>
      <c r="M9" s="15">
        <f>'[1]Access-Ago'!M6</f>
        <v>733205</v>
      </c>
      <c r="N9" s="15">
        <f>'[1]Access-Ago'!N6</f>
        <v>733205</v>
      </c>
      <c r="O9" s="16">
        <f>+'[1]Access-Ago'!R6</f>
        <v>683576.39</v>
      </c>
      <c r="P9" s="17">
        <f>+'[1]Access-Ago'!S6</f>
        <v>0.93230000000000002</v>
      </c>
      <c r="Q9" s="16">
        <f>'[1]Access-Ago'!W6</f>
        <v>0</v>
      </c>
      <c r="R9" s="17">
        <f>'[1]Access-Ago'!X6</f>
        <v>0</v>
      </c>
      <c r="S9" s="16">
        <f>'[1]Access-Ago'!AA6</f>
        <v>0</v>
      </c>
      <c r="T9" s="17">
        <f>'[1]Access-Ago'!AB6</f>
        <v>0</v>
      </c>
    </row>
    <row r="10" spans="1:20" ht="25.5" customHeight="1" x14ac:dyDescent="0.2">
      <c r="A10" s="13" t="str">
        <f>'[1]Access-Ago'!A7</f>
        <v>0901.0005</v>
      </c>
      <c r="B10" s="14" t="str">
        <f>'[1]Access-Ago'!B7</f>
        <v>Operações Especiais: Cumprimento de Sentenças Judiciais / Cumprimento Sentença Judicial</v>
      </c>
      <c r="C10" s="13" t="str">
        <f>'[1]Access-Ago'!C7</f>
        <v>28.846</v>
      </c>
      <c r="D10" s="13" t="str">
        <f>'[1]Access-Ago'!D7</f>
        <v>S</v>
      </c>
      <c r="E10" s="13" t="str">
        <f>'[1]Access-Ago'!E7</f>
        <v>3</v>
      </c>
      <c r="F10" s="13" t="str">
        <f>'[1]Access-Ago'!F7</f>
        <v>0100</v>
      </c>
      <c r="G10" s="15">
        <f>'[1]Access-Ago'!G7</f>
        <v>0</v>
      </c>
      <c r="H10" s="15">
        <f>'[1]Access-Ago'!H7</f>
        <v>0</v>
      </c>
      <c r="I10" s="15">
        <f>'[1]Access-Ago'!I7</f>
        <v>0</v>
      </c>
      <c r="J10" s="15">
        <f>'[1]Access-Ago'!J7</f>
        <v>0</v>
      </c>
      <c r="K10" s="15">
        <f>'[1]Access-Ago'!K7</f>
        <v>0</v>
      </c>
      <c r="L10" s="15">
        <f>'[1]Access-Ago'!L7</f>
        <v>0</v>
      </c>
      <c r="M10" s="15">
        <f>'[1]Access-Ago'!M7</f>
        <v>1465140325</v>
      </c>
      <c r="N10" s="15">
        <f>'[1]Access-Ago'!N7</f>
        <v>1465140325</v>
      </c>
      <c r="O10" s="16">
        <f>+'[1]Access-Ago'!R7</f>
        <v>1364259441.8499999</v>
      </c>
      <c r="P10" s="17">
        <f>+'[1]Access-Ago'!S7</f>
        <v>0.93110000000000004</v>
      </c>
      <c r="Q10" s="16">
        <f>'[1]Access-Ago'!W7</f>
        <v>0</v>
      </c>
      <c r="R10" s="17">
        <f>'[1]Access-Ago'!X7</f>
        <v>0</v>
      </c>
      <c r="S10" s="16">
        <f>'[1]Access-Ago'!AA7</f>
        <v>0</v>
      </c>
      <c r="T10" s="17">
        <f>'[1]Access-Ago'!AB7</f>
        <v>0</v>
      </c>
    </row>
    <row r="11" spans="1:20" ht="25.5" customHeight="1" x14ac:dyDescent="0.2">
      <c r="A11" s="13" t="str">
        <f>'[1]Access-Ago'!A8</f>
        <v>0901.00G5</v>
      </c>
      <c r="B11" s="14" t="str">
        <f>'[1]Access-Ago'!B8</f>
        <v>Operações Especiais: Cumprimento de Sentenças Judiciais / Cumprimento Sentença Judicial</v>
      </c>
      <c r="C11" s="13" t="str">
        <f>'[1]Access-Ago'!C8</f>
        <v>28.846</v>
      </c>
      <c r="D11" s="13" t="str">
        <f>'[1]Access-Ago'!D8</f>
        <v>F</v>
      </c>
      <c r="E11" s="13" t="str">
        <f>'[1]Access-Ago'!E8</f>
        <v>1</v>
      </c>
      <c r="F11" s="13" t="str">
        <f>'[1]Access-Ago'!F8</f>
        <v>0100</v>
      </c>
      <c r="G11" s="15">
        <f>'[1]Access-Ago'!G8</f>
        <v>0</v>
      </c>
      <c r="H11" s="15">
        <f>'[1]Access-Ago'!H8</f>
        <v>0</v>
      </c>
      <c r="I11" s="15">
        <f>'[1]Access-Ago'!I8</f>
        <v>0</v>
      </c>
      <c r="J11" s="15">
        <f>'[1]Access-Ago'!J8</f>
        <v>0</v>
      </c>
      <c r="K11" s="15">
        <f>'[1]Access-Ago'!K8</f>
        <v>0</v>
      </c>
      <c r="L11" s="15">
        <f>'[1]Access-Ago'!L8</f>
        <v>0</v>
      </c>
      <c r="M11" s="15">
        <f>'[1]Access-Ago'!M8</f>
        <v>24817788</v>
      </c>
      <c r="N11" s="15">
        <f>'[1]Access-Ago'!N8</f>
        <v>24817788</v>
      </c>
      <c r="O11" s="16">
        <f>+'[1]Access-Ago'!R8</f>
        <v>18638788</v>
      </c>
      <c r="P11" s="17">
        <f>+'[1]Access-Ago'!S8</f>
        <v>0.751</v>
      </c>
      <c r="Q11" s="16">
        <f>'[1]Access-Ago'!W8</f>
        <v>637705.78</v>
      </c>
      <c r="R11" s="17">
        <f>'[1]Access-Ago'!X8</f>
        <v>2.5700000000000001E-2</v>
      </c>
      <c r="S11" s="16">
        <f>'[1]Access-Ago'!AA8</f>
        <v>637705.78</v>
      </c>
      <c r="T11" s="17">
        <f>'[1]Access-Ago'!AB8</f>
        <v>2.5700000000000001E-2</v>
      </c>
    </row>
    <row r="12" spans="1:20" ht="25.5" customHeight="1" x14ac:dyDescent="0.2">
      <c r="A12" s="13" t="str">
        <f>'[1]Access-Ago'!A9</f>
        <v>0901.00G5</v>
      </c>
      <c r="B12" s="14" t="str">
        <f>'[1]Access-Ago'!B9</f>
        <v>Operações Especiais: Cumprimento de Sentenças Judiciais / Cumprimento Sentença Judicial</v>
      </c>
      <c r="C12" s="13" t="str">
        <f>'[1]Access-Ago'!C9</f>
        <v>28.846</v>
      </c>
      <c r="D12" s="13" t="str">
        <f>'[1]Access-Ago'!D9</f>
        <v>S</v>
      </c>
      <c r="E12" s="13" t="str">
        <f>'[1]Access-Ago'!E9</f>
        <v>1</v>
      </c>
      <c r="F12" s="13" t="str">
        <f>'[1]Access-Ago'!F9</f>
        <v>0100</v>
      </c>
      <c r="G12" s="15">
        <f>'[1]Access-Ago'!G9</f>
        <v>0</v>
      </c>
      <c r="H12" s="15">
        <f>'[1]Access-Ago'!H9</f>
        <v>0</v>
      </c>
      <c r="I12" s="15">
        <f>'[1]Access-Ago'!I9</f>
        <v>0</v>
      </c>
      <c r="J12" s="15">
        <f>'[1]Access-Ago'!J9</f>
        <v>0</v>
      </c>
      <c r="K12" s="15">
        <f>'[1]Access-Ago'!K9</f>
        <v>0</v>
      </c>
      <c r="L12" s="15">
        <f>'[1]Access-Ago'!L9</f>
        <v>0</v>
      </c>
      <c r="M12" s="15">
        <f>'[1]Access-Ago'!M9</f>
        <v>4198796</v>
      </c>
      <c r="N12" s="15">
        <f>'[1]Access-Ago'!N9</f>
        <v>4198796</v>
      </c>
      <c r="O12" s="16">
        <f>+'[1]Access-Ago'!R9</f>
        <v>4198796</v>
      </c>
      <c r="P12" s="17">
        <f>+'[1]Access-Ago'!S9</f>
        <v>1</v>
      </c>
      <c r="Q12" s="16">
        <f>'[1]Access-Ago'!W9</f>
        <v>24885.88</v>
      </c>
      <c r="R12" s="17">
        <f>'[1]Access-Ago'!X9</f>
        <v>5.8999999999999999E-3</v>
      </c>
      <c r="S12" s="16">
        <f>'[1]Access-Ago'!AA9</f>
        <v>24885.88</v>
      </c>
      <c r="T12" s="17">
        <f>'[1]Access-Ago'!AB9</f>
        <v>5.8999999999999999E-3</v>
      </c>
    </row>
    <row r="13" spans="1:20" ht="25.5" customHeight="1" x14ac:dyDescent="0.2">
      <c r="A13" s="13" t="str">
        <f>'[1]Access-Ago'!A10</f>
        <v>0901.00G5</v>
      </c>
      <c r="B13" s="14" t="str">
        <f>'[1]Access-Ago'!B10</f>
        <v>Operações Especiais: Cumprimento de Sentenças Judiciais / Cumprimento Sentença Judicial</v>
      </c>
      <c r="C13" s="13" t="str">
        <f>'[1]Access-Ago'!C10</f>
        <v>28.846</v>
      </c>
      <c r="D13" s="13" t="str">
        <f>'[1]Access-Ago'!D10</f>
        <v>S</v>
      </c>
      <c r="E13" s="13" t="str">
        <f>'[1]Access-Ago'!E10</f>
        <v>1</v>
      </c>
      <c r="F13" s="13" t="str">
        <f>'[1]Access-Ago'!F10</f>
        <v>6100</v>
      </c>
      <c r="G13" s="15">
        <f>'[1]Access-Ago'!G10</f>
        <v>0</v>
      </c>
      <c r="H13" s="15">
        <f>'[1]Access-Ago'!H10</f>
        <v>0</v>
      </c>
      <c r="I13" s="15">
        <f>'[1]Access-Ago'!I10</f>
        <v>0</v>
      </c>
      <c r="J13" s="15">
        <f>'[1]Access-Ago'!J10</f>
        <v>0</v>
      </c>
      <c r="K13" s="15">
        <f>'[1]Access-Ago'!K10</f>
        <v>0</v>
      </c>
      <c r="L13" s="15">
        <f>'[1]Access-Ago'!L10</f>
        <v>0</v>
      </c>
      <c r="M13" s="15">
        <f>'[1]Access-Ago'!M10</f>
        <v>62399</v>
      </c>
      <c r="N13" s="15">
        <f>'[1]Access-Ago'!N10</f>
        <v>62399</v>
      </c>
      <c r="O13" s="16">
        <f>+'[1]Access-Ago'!R10</f>
        <v>62399</v>
      </c>
      <c r="P13" s="17">
        <f>+'[1]Access-Ago'!S10</f>
        <v>1</v>
      </c>
      <c r="Q13" s="16">
        <f>'[1]Access-Ago'!W10</f>
        <v>0</v>
      </c>
      <c r="R13" s="17">
        <f>'[1]Access-Ago'!X10</f>
        <v>0</v>
      </c>
      <c r="S13" s="16">
        <f>'[1]Access-Ago'!AA10</f>
        <v>0</v>
      </c>
      <c r="T13" s="17">
        <f>'[1]Access-Ago'!AB10</f>
        <v>0</v>
      </c>
    </row>
    <row r="14" spans="1:20" ht="25.5" customHeight="1" x14ac:dyDescent="0.2">
      <c r="A14" s="13" t="str">
        <f>'[1]Access-Ago'!A11</f>
        <v>0901.0625</v>
      </c>
      <c r="B14" s="14" t="str">
        <f>'[1]Access-Ago'!B11</f>
        <v>Operações Especiais: Cumprimento de Sentenças Judiciais / Requisitório de Pequeno Valor</v>
      </c>
      <c r="C14" s="13" t="str">
        <f>'[1]Access-Ago'!C11</f>
        <v>28.846</v>
      </c>
      <c r="D14" s="13" t="str">
        <f>'[1]Access-Ago'!D11</f>
        <v>F</v>
      </c>
      <c r="E14" s="13" t="str">
        <f>'[1]Access-Ago'!E11</f>
        <v>1</v>
      </c>
      <c r="F14" s="13" t="str">
        <f>'[1]Access-Ago'!F11</f>
        <v>0100</v>
      </c>
      <c r="G14" s="15">
        <f>'[1]Access-Ago'!G11</f>
        <v>0</v>
      </c>
      <c r="H14" s="15">
        <f>'[1]Access-Ago'!H11</f>
        <v>0</v>
      </c>
      <c r="I14" s="15">
        <f>'[1]Access-Ago'!I11</f>
        <v>0</v>
      </c>
      <c r="J14" s="15">
        <f>'[1]Access-Ago'!J11</f>
        <v>0</v>
      </c>
      <c r="K14" s="15">
        <f>'[1]Access-Ago'!K11</f>
        <v>0</v>
      </c>
      <c r="L14" s="15">
        <f>'[1]Access-Ago'!L11</f>
        <v>0</v>
      </c>
      <c r="M14" s="15">
        <f>'[1]Access-Ago'!M11</f>
        <v>133709565</v>
      </c>
      <c r="N14" s="15">
        <f>'[1]Access-Ago'!N11</f>
        <v>133709565</v>
      </c>
      <c r="O14" s="16">
        <f>+'[1]Access-Ago'!R11</f>
        <v>63036476.079999998</v>
      </c>
      <c r="P14" s="17">
        <f>+'[1]Access-Ago'!S11</f>
        <v>0.47139999999999999</v>
      </c>
      <c r="Q14" s="16">
        <f>'[1]Access-Ago'!W11</f>
        <v>62968521.079999998</v>
      </c>
      <c r="R14" s="17">
        <f>'[1]Access-Ago'!X11</f>
        <v>0.47089999999999999</v>
      </c>
      <c r="S14" s="16">
        <f>'[1]Access-Ago'!AA11</f>
        <v>62968521.079999998</v>
      </c>
      <c r="T14" s="17">
        <f>'[1]Access-Ago'!AB11</f>
        <v>0.47089999999999999</v>
      </c>
    </row>
    <row r="15" spans="1:20" ht="25.5" customHeight="1" x14ac:dyDescent="0.2">
      <c r="A15" s="13" t="str">
        <f>'[1]Access-Ago'!A12</f>
        <v>0901.0625</v>
      </c>
      <c r="B15" s="14" t="str">
        <f>'[1]Access-Ago'!B12</f>
        <v>Operações Especiais: Cumprimento de Sentenças Judiciais / Requisitório de Pequeno Valor</v>
      </c>
      <c r="C15" s="13" t="str">
        <f>'[1]Access-Ago'!C12</f>
        <v>28.846</v>
      </c>
      <c r="D15" s="13" t="str">
        <f>'[1]Access-Ago'!D12</f>
        <v>F</v>
      </c>
      <c r="E15" s="13" t="str">
        <f>'[1]Access-Ago'!E12</f>
        <v>3</v>
      </c>
      <c r="F15" s="13" t="str">
        <f>'[1]Access-Ago'!F12</f>
        <v>0100</v>
      </c>
      <c r="G15" s="15">
        <f>'[1]Access-Ago'!G12</f>
        <v>0</v>
      </c>
      <c r="H15" s="15">
        <f>'[1]Access-Ago'!H12</f>
        <v>0</v>
      </c>
      <c r="I15" s="15">
        <f>'[1]Access-Ago'!I12</f>
        <v>0</v>
      </c>
      <c r="J15" s="15">
        <f>'[1]Access-Ago'!J12</f>
        <v>0</v>
      </c>
      <c r="K15" s="15">
        <f>'[1]Access-Ago'!K12</f>
        <v>0</v>
      </c>
      <c r="L15" s="15">
        <f>'[1]Access-Ago'!L12</f>
        <v>0</v>
      </c>
      <c r="M15" s="15">
        <f>'[1]Access-Ago'!M12</f>
        <v>146924162</v>
      </c>
      <c r="N15" s="15">
        <f>'[1]Access-Ago'!N12</f>
        <v>146924162</v>
      </c>
      <c r="O15" s="16">
        <f>+'[1]Access-Ago'!R12</f>
        <v>144057291.56999999</v>
      </c>
      <c r="P15" s="17">
        <f>+'[1]Access-Ago'!S12</f>
        <v>0.98050000000000004</v>
      </c>
      <c r="Q15" s="16">
        <f>'[1]Access-Ago'!W12</f>
        <v>144057291.56999999</v>
      </c>
      <c r="R15" s="17">
        <f>'[1]Access-Ago'!X12</f>
        <v>0.98050000000000004</v>
      </c>
      <c r="S15" s="16">
        <f>'[1]Access-Ago'!AA12</f>
        <v>144057291.56999999</v>
      </c>
      <c r="T15" s="17">
        <f>'[1]Access-Ago'!AB12</f>
        <v>0.98050000000000004</v>
      </c>
    </row>
    <row r="16" spans="1:20" ht="25.5" customHeight="1" x14ac:dyDescent="0.2">
      <c r="A16" s="13" t="str">
        <f>'[1]Access-Ago'!A13</f>
        <v>0901.0625</v>
      </c>
      <c r="B16" s="14" t="str">
        <f>'[1]Access-Ago'!B13</f>
        <v>Operações Especiais: Cumprimento de Sentenças Judiciais / Requisitório de Pequeno Valor</v>
      </c>
      <c r="C16" s="13" t="str">
        <f>'[1]Access-Ago'!C13</f>
        <v>28.846</v>
      </c>
      <c r="D16" s="13" t="str">
        <f>'[1]Access-Ago'!D13</f>
        <v>F</v>
      </c>
      <c r="E16" s="13" t="str">
        <f>'[1]Access-Ago'!E13</f>
        <v>5</v>
      </c>
      <c r="F16" s="13" t="str">
        <f>'[1]Access-Ago'!F13</f>
        <v>0100</v>
      </c>
      <c r="G16" s="15">
        <f>'[1]Access-Ago'!G13</f>
        <v>0</v>
      </c>
      <c r="H16" s="15">
        <f>'[1]Access-Ago'!H13</f>
        <v>0</v>
      </c>
      <c r="I16" s="15">
        <f>'[1]Access-Ago'!I13</f>
        <v>0</v>
      </c>
      <c r="J16" s="15">
        <f>'[1]Access-Ago'!J13</f>
        <v>0</v>
      </c>
      <c r="K16" s="15">
        <f>'[1]Access-Ago'!K13</f>
        <v>0</v>
      </c>
      <c r="L16" s="15">
        <f>'[1]Access-Ago'!L13</f>
        <v>0</v>
      </c>
      <c r="M16" s="15">
        <f>'[1]Access-Ago'!M13</f>
        <v>261603</v>
      </c>
      <c r="N16" s="15">
        <f>'[1]Access-Ago'!N13</f>
        <v>261603</v>
      </c>
      <c r="O16" s="16">
        <f>+'[1]Access-Ago'!R13</f>
        <v>261603</v>
      </c>
      <c r="P16" s="17">
        <f>+'[1]Access-Ago'!S13</f>
        <v>1</v>
      </c>
      <c r="Q16" s="16">
        <f>'[1]Access-Ago'!W13</f>
        <v>213085.19</v>
      </c>
      <c r="R16" s="17">
        <f>'[1]Access-Ago'!X13</f>
        <v>0.8145</v>
      </c>
      <c r="S16" s="16">
        <f>'[1]Access-Ago'!AA13</f>
        <v>213085.19</v>
      </c>
      <c r="T16" s="17">
        <f>'[1]Access-Ago'!AB13</f>
        <v>0.8145</v>
      </c>
    </row>
    <row r="17" spans="1:20" ht="25.5" customHeight="1" x14ac:dyDescent="0.2">
      <c r="A17" s="13" t="str">
        <f>'[1]Access-Ago'!A14</f>
        <v>0901.0625</v>
      </c>
      <c r="B17" s="14" t="str">
        <f>'[1]Access-Ago'!B14</f>
        <v>Operações Especiais: Cumprimento de Sentenças Judiciais / Requisitório de Pequeno Valor</v>
      </c>
      <c r="C17" s="13" t="str">
        <f>'[1]Access-Ago'!C14</f>
        <v>28.846</v>
      </c>
      <c r="D17" s="13" t="str">
        <f>'[1]Access-Ago'!D14</f>
        <v>S</v>
      </c>
      <c r="E17" s="13" t="str">
        <f>'[1]Access-Ago'!E14</f>
        <v>3</v>
      </c>
      <c r="F17" s="13" t="str">
        <f>'[1]Access-Ago'!F14</f>
        <v>0153</v>
      </c>
      <c r="G17" s="15">
        <f>'[1]Access-Ago'!G14</f>
        <v>0</v>
      </c>
      <c r="H17" s="15">
        <f>'[1]Access-Ago'!H14</f>
        <v>0</v>
      </c>
      <c r="I17" s="15">
        <f>'[1]Access-Ago'!I14</f>
        <v>0</v>
      </c>
      <c r="J17" s="15">
        <f>'[1]Access-Ago'!J14</f>
        <v>0</v>
      </c>
      <c r="K17" s="15">
        <f>'[1]Access-Ago'!K14</f>
        <v>0</v>
      </c>
      <c r="L17" s="15">
        <f>'[1]Access-Ago'!L14</f>
        <v>0</v>
      </c>
      <c r="M17" s="15">
        <f>'[1]Access-Ago'!M14</f>
        <v>1097492121</v>
      </c>
      <c r="N17" s="15">
        <f>'[1]Access-Ago'!N14</f>
        <v>1097492121</v>
      </c>
      <c r="O17" s="16">
        <f>+'[1]Access-Ago'!R14</f>
        <v>849382840.70000005</v>
      </c>
      <c r="P17" s="17">
        <f>+'[1]Access-Ago'!S14</f>
        <v>0.77390000000000003</v>
      </c>
      <c r="Q17" s="16">
        <f>'[1]Access-Ago'!W14</f>
        <v>849113020.07000005</v>
      </c>
      <c r="R17" s="17">
        <f>'[1]Access-Ago'!X14</f>
        <v>0.77370000000000005</v>
      </c>
      <c r="S17" s="16">
        <f>'[1]Access-Ago'!AA14</f>
        <v>849113020.07000005</v>
      </c>
      <c r="T17" s="17">
        <f>'[1]Access-Ago'!AB14</f>
        <v>0.77370000000000005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2017-10-16T17:37:27Z</dcterms:created>
  <dcterms:modified xsi:type="dcterms:W3CDTF">2017-10-16T17:38:48Z</dcterms:modified>
</cp:coreProperties>
</file>