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Nov" sheetId="1" r:id="rId1"/>
  </sheets>
  <externalReferences>
    <externalReference r:id="rId2"/>
  </externalReferences>
  <definedNames>
    <definedName name="_xlnm.Print_Area" localSheetId="0">Nov!$A$1:$T$19</definedName>
  </definedNames>
  <calcPr calcId="145621"/>
</workbook>
</file>

<file path=xl/calcChain.xml><?xml version="1.0" encoding="utf-8"?>
<calcChain xmlns="http://schemas.openxmlformats.org/spreadsheetml/2006/main">
  <c r="T19" i="1" l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<sst xmlns="http://schemas.openxmlformats.org/spreadsheetml/2006/main" count="22" uniqueCount="20">
  <si>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NOVEMBRO/2015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</si>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</sst>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164" fontId="8" fillId="0" borderId="4"/>
    <xf numFmtId="0" fontId="9" fillId="4" borderId="0" applyNumberFormat="0" applyBorder="0" applyAlignment="0" applyProtection="0"/>
    <xf numFmtId="164" fontId="10" fillId="0" borderId="0">
      <alignment vertical="top"/>
    </xf>
    <xf numFmtId="164" fontId="11" fillId="0" borderId="0">
      <alignment horizontal="right"/>
    </xf>
    <xf numFmtId="164" fontId="11" fillId="0" borderId="0">
      <alignment horizontal="left"/>
    </xf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6" fillId="0" borderId="0"/>
    <xf numFmtId="0" fontId="17" fillId="0" borderId="0"/>
    <xf numFmtId="0" fontId="18" fillId="9" borderId="5" applyNumberFormat="0" applyAlignment="0" applyProtection="0"/>
    <xf numFmtId="0" fontId="18" fillId="9" borderId="5" applyNumberFormat="0" applyAlignment="0" applyProtection="0"/>
    <xf numFmtId="0" fontId="18" fillId="9" borderId="5" applyNumberFormat="0" applyAlignment="0" applyProtection="0"/>
    <xf numFmtId="0" fontId="19" fillId="9" borderId="5"/>
    <xf numFmtId="0" fontId="18" fillId="9" borderId="5" applyNumberFormat="0" applyAlignment="0" applyProtection="0"/>
    <xf numFmtId="0" fontId="18" fillId="9" borderId="5" applyNumberFormat="0" applyAlignment="0" applyProtection="0"/>
    <xf numFmtId="0" fontId="20" fillId="0" borderId="0">
      <alignment vertical="center"/>
    </xf>
    <xf numFmtId="0" fontId="21" fillId="22" borderId="6" applyNumberFormat="0" applyAlignment="0" applyProtection="0"/>
    <xf numFmtId="0" fontId="21" fillId="22" borderId="6" applyNumberFormat="0" applyAlignment="0" applyProtection="0"/>
    <xf numFmtId="0" fontId="22" fillId="22" borderId="6"/>
    <xf numFmtId="0" fontId="21" fillId="22" borderId="6" applyNumberFormat="0" applyAlignment="0" applyProtection="0"/>
    <xf numFmtId="0" fontId="21" fillId="22" borderId="6" applyNumberFormat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1" fillId="22" borderId="6" applyNumberFormat="0" applyAlignment="0" applyProtection="0"/>
    <xf numFmtId="4" fontId="5" fillId="0" borderId="0"/>
    <xf numFmtId="165" fontId="5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5" fillId="0" borderId="0"/>
    <xf numFmtId="3" fontId="5" fillId="0" borderId="0"/>
    <xf numFmtId="0" fontId="5" fillId="0" borderId="0"/>
    <xf numFmtId="0" fontId="5" fillId="0" borderId="0"/>
    <xf numFmtId="167" fontId="5" fillId="0" borderId="0"/>
    <xf numFmtId="0" fontId="5" fillId="0" borderId="0"/>
    <xf numFmtId="0" fontId="5" fillId="0" borderId="0"/>
    <xf numFmtId="168" fontId="5" fillId="0" borderId="0"/>
    <xf numFmtId="169" fontId="5" fillId="0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5" fillId="8" borderId="5" applyNumberFormat="0" applyAlignment="0" applyProtection="0"/>
    <xf numFmtId="0" fontId="25" fillId="8" borderId="5" applyNumberFormat="0" applyAlignment="0" applyProtection="0"/>
    <xf numFmtId="0" fontId="25" fillId="8" borderId="5" applyNumberFormat="0" applyAlignment="0" applyProtection="0"/>
    <xf numFmtId="0" fontId="25" fillId="8" borderId="5" applyNumberFormat="0" applyAlignment="0" applyProtection="0"/>
    <xf numFmtId="0" fontId="25" fillId="9" borderId="5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>
      <alignment horizontal="center"/>
    </xf>
    <xf numFmtId="2" fontId="5" fillId="0" borderId="0"/>
    <xf numFmtId="2" fontId="5" fillId="0" borderId="0"/>
    <xf numFmtId="0" fontId="28" fillId="0" borderId="0">
      <alignment horizontal="left"/>
    </xf>
    <xf numFmtId="0" fontId="12" fillId="5" borderId="0" applyNumberFormat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3" fillId="0" borderId="0"/>
    <xf numFmtId="0" fontId="25" fillId="8" borderId="5" applyNumberFormat="0" applyAlignment="0" applyProtection="0"/>
    <xf numFmtId="0" fontId="27" fillId="0" borderId="12">
      <alignment horizontal="center"/>
    </xf>
    <xf numFmtId="0" fontId="34" fillId="0" borderId="13">
      <alignment horizontal="center"/>
    </xf>
    <xf numFmtId="171" fontId="5" fillId="0" borderId="0"/>
    <xf numFmtId="0" fontId="23" fillId="0" borderId="7" applyNumberFormat="0" applyFill="0" applyAlignment="0" applyProtection="0"/>
    <xf numFmtId="166" fontId="5" fillId="0" borderId="0"/>
    <xf numFmtId="172" fontId="2" fillId="0" borderId="0" applyFill="0" applyBorder="0" applyAlignment="0" applyProtection="0"/>
    <xf numFmtId="167" fontId="5" fillId="0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6" fillId="23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2" fillId="24" borderId="14" applyNumberFormat="0" applyAlignment="0" applyProtection="0"/>
    <xf numFmtId="0" fontId="40" fillId="9" borderId="15" applyNumberFormat="0" applyAlignment="0" applyProtection="0"/>
    <xf numFmtId="10" fontId="5" fillId="0" borderId="0"/>
    <xf numFmtId="173" fontId="14" fillId="0" borderId="0">
      <protection locked="0"/>
    </xf>
    <xf numFmtId="174" fontId="14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5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1" fillId="0" borderId="0"/>
    <xf numFmtId="0" fontId="40" fillId="9" borderId="15" applyNumberFormat="0" applyAlignment="0" applyProtection="0"/>
    <xf numFmtId="0" fontId="40" fillId="9" borderId="15" applyNumberFormat="0" applyAlignment="0" applyProtection="0"/>
    <xf numFmtId="0" fontId="41" fillId="9" borderId="15"/>
    <xf numFmtId="0" fontId="40" fillId="9" borderId="15" applyNumberFormat="0" applyAlignment="0" applyProtection="0"/>
    <xf numFmtId="0" fontId="40" fillId="9" borderId="15" applyNumberFormat="0" applyAlignment="0" applyProtection="0"/>
    <xf numFmtId="38" fontId="5" fillId="0" borderId="0"/>
    <xf numFmtId="38" fontId="42" fillId="0" borderId="16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5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5" fillId="0" borderId="0"/>
    <xf numFmtId="178" fontId="5" fillId="0" borderId="0"/>
    <xf numFmtId="0" fontId="46" fillId="0" borderId="0" applyNumberFormat="0" applyFill="0" applyBorder="0" applyAlignment="0" applyProtection="0"/>
    <xf numFmtId="0" fontId="47" fillId="0" borderId="17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48" fillId="0" borderId="9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50" fillId="0" borderId="1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51" fillId="0" borderId="11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1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8"/>
    <xf numFmtId="2" fontId="54" fillId="0" borderId="0">
      <protection locked="0"/>
    </xf>
    <xf numFmtId="2" fontId="54" fillId="0" borderId="0">
      <protection locked="0"/>
    </xf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19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174" fontId="14" fillId="0" borderId="0">
      <protection locked="0"/>
    </xf>
    <xf numFmtId="179" fontId="14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5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3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242"/>
    <cellStyle name="Normal 2_00_Decisão Anexo V 2015_MEMORIAL_Oficial SOF" xfId="243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11" xfId="264"/>
    <cellStyle name="Porcentagem 2" xfId="265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 2" xfId="377"/>
    <cellStyle name="Vírgula 2 2" xfId="378"/>
    <cellStyle name="Vírgula 3" xfId="379"/>
    <cellStyle name="Vírgula 4" xfId="380"/>
    <cellStyle name="Vírgula 5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Nov_Tesouro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229752827</v>
          </cell>
          <cell r="N2">
            <v>229752827</v>
          </cell>
          <cell r="R2">
            <v>229744505</v>
          </cell>
          <cell r="S2">
            <v>1</v>
          </cell>
          <cell r="W2">
            <v>229744505</v>
          </cell>
          <cell r="X2">
            <v>1</v>
          </cell>
          <cell r="AA2">
            <v>229744505</v>
          </cell>
          <cell r="AB2">
            <v>1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645161520</v>
          </cell>
          <cell r="N3">
            <v>645161520</v>
          </cell>
          <cell r="R3">
            <v>642332422.44000006</v>
          </cell>
          <cell r="S3">
            <v>0.99560000000000004</v>
          </cell>
          <cell r="W3">
            <v>642332422.44000006</v>
          </cell>
          <cell r="X3">
            <v>0.99560000000000004</v>
          </cell>
          <cell r="AA3">
            <v>642332422.44000006</v>
          </cell>
          <cell r="AB3">
            <v>0.99560000000000004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46141518</v>
          </cell>
          <cell r="N4">
            <v>46141518</v>
          </cell>
          <cell r="R4">
            <v>45650162.909999996</v>
          </cell>
          <cell r="S4">
            <v>0.98939999999999995</v>
          </cell>
          <cell r="W4">
            <v>45650162.909999996</v>
          </cell>
          <cell r="X4">
            <v>0.98939999999999995</v>
          </cell>
          <cell r="AA4">
            <v>45650162.909999996</v>
          </cell>
          <cell r="AB4">
            <v>0.98939999999999995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112168647</v>
          </cell>
          <cell r="N5">
            <v>112168647</v>
          </cell>
          <cell r="R5">
            <v>112168646.26000001</v>
          </cell>
          <cell r="S5">
            <v>1</v>
          </cell>
          <cell r="W5">
            <v>112168646.26000001</v>
          </cell>
          <cell r="X5">
            <v>1</v>
          </cell>
          <cell r="AA5">
            <v>112168646.26000001</v>
          </cell>
          <cell r="AB5">
            <v>1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233665</v>
          </cell>
          <cell r="N6">
            <v>233665</v>
          </cell>
          <cell r="R6">
            <v>233340.4</v>
          </cell>
          <cell r="S6">
            <v>0.99860000000000004</v>
          </cell>
          <cell r="W6">
            <v>233340.4</v>
          </cell>
          <cell r="X6">
            <v>0.99860000000000004</v>
          </cell>
          <cell r="AA6">
            <v>233340.4</v>
          </cell>
          <cell r="AB6">
            <v>0.99860000000000004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137397694</v>
          </cell>
          <cell r="N7">
            <v>137397694</v>
          </cell>
          <cell r="R7">
            <v>137194994.86000001</v>
          </cell>
          <cell r="S7">
            <v>0.99850000000000005</v>
          </cell>
          <cell r="W7">
            <v>137194994.86000001</v>
          </cell>
          <cell r="X7">
            <v>0.99850000000000005</v>
          </cell>
          <cell r="AA7">
            <v>137194994.86000001</v>
          </cell>
          <cell r="AB7">
            <v>0.99850000000000005</v>
          </cell>
        </row>
        <row r="8">
          <cell r="A8" t="str">
            <v>0901.0005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S</v>
          </cell>
          <cell r="E8" t="str">
            <v>3</v>
          </cell>
          <cell r="F8" t="str">
            <v>0188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1579640131</v>
          </cell>
          <cell r="N8">
            <v>1579640131</v>
          </cell>
          <cell r="R8">
            <v>1576889247</v>
          </cell>
          <cell r="S8">
            <v>0.99829999999999997</v>
          </cell>
          <cell r="W8">
            <v>1576889247</v>
          </cell>
          <cell r="X8">
            <v>0.99829999999999997</v>
          </cell>
          <cell r="AA8">
            <v>1576889247</v>
          </cell>
          <cell r="AB8">
            <v>0.99829999999999997</v>
          </cell>
        </row>
        <row r="9">
          <cell r="A9" t="str">
            <v>0901.0005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S</v>
          </cell>
          <cell r="E9" t="str">
            <v>3</v>
          </cell>
          <cell r="F9" t="str">
            <v>6100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1939098</v>
          </cell>
          <cell r="N9">
            <v>1939098</v>
          </cell>
          <cell r="R9">
            <v>1936352.19</v>
          </cell>
          <cell r="S9">
            <v>0.99860000000000004</v>
          </cell>
          <cell r="W9">
            <v>1936352.19</v>
          </cell>
          <cell r="X9">
            <v>0.99860000000000004</v>
          </cell>
          <cell r="AA9">
            <v>1936352.19</v>
          </cell>
          <cell r="AB9">
            <v>0.99860000000000004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F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16854934</v>
          </cell>
          <cell r="N10">
            <v>16854934</v>
          </cell>
          <cell r="R10">
            <v>16854846.370000001</v>
          </cell>
          <cell r="S10">
            <v>1</v>
          </cell>
          <cell r="W10">
            <v>5424232.1100000003</v>
          </cell>
          <cell r="X10">
            <v>0.32179999999999997</v>
          </cell>
          <cell r="AA10">
            <v>5424232.1100000003</v>
          </cell>
          <cell r="AB10">
            <v>0.32179999999999997</v>
          </cell>
        </row>
        <row r="11">
          <cell r="A11" t="str">
            <v>0901.00G5</v>
          </cell>
          <cell r="B11" t="str">
            <v>Operações Especiais: Cumprimento de Sentenças Judiciais / Cumprimento Sentença Judicial</v>
          </cell>
          <cell r="C11" t="str">
            <v>28.846</v>
          </cell>
          <cell r="D11" t="str">
            <v>S</v>
          </cell>
          <cell r="E11" t="str">
            <v>1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8184578</v>
          </cell>
          <cell r="N11">
            <v>8184578</v>
          </cell>
          <cell r="R11">
            <v>8184578</v>
          </cell>
          <cell r="S11">
            <v>1</v>
          </cell>
          <cell r="W11">
            <v>85981.18</v>
          </cell>
          <cell r="X11">
            <v>1.0500000000000001E-2</v>
          </cell>
          <cell r="AA11">
            <v>85981.18</v>
          </cell>
          <cell r="AB11">
            <v>1.0500000000000001E-2</v>
          </cell>
        </row>
        <row r="12">
          <cell r="A12" t="str">
            <v>0901.00G5</v>
          </cell>
          <cell r="B12" t="str">
            <v>Operações Especiais: Cumprimento de Sentenças Judiciais / Cumprimento Sentença Judicial</v>
          </cell>
          <cell r="C12" t="str">
            <v>28.846</v>
          </cell>
          <cell r="D12" t="str">
            <v>S</v>
          </cell>
          <cell r="E12" t="str">
            <v>1</v>
          </cell>
          <cell r="F12" t="str">
            <v>6100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17017</v>
          </cell>
          <cell r="N12">
            <v>17017</v>
          </cell>
          <cell r="R12">
            <v>17017</v>
          </cell>
          <cell r="S12">
            <v>1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84272601</v>
          </cell>
          <cell r="N13">
            <v>84272601</v>
          </cell>
          <cell r="R13">
            <v>84205369.060000002</v>
          </cell>
          <cell r="S13">
            <v>0.99919999999999998</v>
          </cell>
          <cell r="W13">
            <v>84205369.060000002</v>
          </cell>
          <cell r="X13">
            <v>0.99919999999999998</v>
          </cell>
          <cell r="AA13">
            <v>84205369.060000002</v>
          </cell>
          <cell r="AB13">
            <v>0.99919999999999998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254216178</v>
          </cell>
          <cell r="N14">
            <v>254216178</v>
          </cell>
          <cell r="R14">
            <v>253454499.87</v>
          </cell>
          <cell r="S14">
            <v>0.997</v>
          </cell>
          <cell r="W14">
            <v>253454499.87</v>
          </cell>
          <cell r="X14">
            <v>0.997</v>
          </cell>
          <cell r="AA14">
            <v>253454499.87</v>
          </cell>
          <cell r="AB14">
            <v>0.997</v>
          </cell>
        </row>
        <row r="15">
          <cell r="A15" t="str">
            <v>0901.0625</v>
          </cell>
          <cell r="B15" t="str">
            <v>Operações Especiais: Cumprimento de Sentenças Judiciais / Requisitório de Pequeno Valor</v>
          </cell>
          <cell r="C15" t="str">
            <v>28.846</v>
          </cell>
          <cell r="D15" t="str">
            <v>F</v>
          </cell>
          <cell r="E15" t="str">
            <v>5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58934</v>
          </cell>
          <cell r="N15">
            <v>58934</v>
          </cell>
          <cell r="R15">
            <v>43877.62</v>
          </cell>
          <cell r="S15">
            <v>0.74450000000000005</v>
          </cell>
          <cell r="W15">
            <v>43877.62</v>
          </cell>
          <cell r="X15">
            <v>0.74450000000000005</v>
          </cell>
          <cell r="AA15">
            <v>43877.62</v>
          </cell>
          <cell r="AB15">
            <v>0.74450000000000005</v>
          </cell>
        </row>
        <row r="16">
          <cell r="A16" t="str">
            <v>0901.0625</v>
          </cell>
          <cell r="B16" t="str">
            <v>Operações Especiais: Cumprimento de Sentenças Judiciais / Requisitório de Pequeno Valor</v>
          </cell>
          <cell r="C16" t="str">
            <v>28.846</v>
          </cell>
          <cell r="D16" t="str">
            <v>S</v>
          </cell>
          <cell r="E16" t="str">
            <v>3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1293511382</v>
          </cell>
          <cell r="N16">
            <v>1293511382</v>
          </cell>
          <cell r="R16">
            <v>1291016405.5</v>
          </cell>
          <cell r="S16">
            <v>0.99809999999999999</v>
          </cell>
          <cell r="W16">
            <v>1291016405.5</v>
          </cell>
          <cell r="X16">
            <v>0.99809999999999999</v>
          </cell>
          <cell r="AA16">
            <v>1291016405.5</v>
          </cell>
          <cell r="AB16">
            <v>0.99809999999999999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showGridLines="0" tabSelected="1" view="pageBreakPreview" zoomScale="70" zoomScaleNormal="70" zoomScaleSheetLayoutView="70" workbookViewId="0">
      <selection sqref="A1:T1"/>
    </sheetView>
  </sheetViews>
  <sheetFormatPr defaultRowHeight="25.5" customHeight="1"/>
  <cols>
    <col min="1" max="1" width="13.28515625" style="20" customWidth="1"/>
    <col min="2" max="2" width="60.7109375" style="20" customWidth="1"/>
    <col min="3" max="3" width="11.28515625" style="20" customWidth="1"/>
    <col min="4" max="4" width="7.85546875" style="20" customWidth="1"/>
    <col min="5" max="5" width="9.140625" style="20"/>
    <col min="6" max="6" width="7.7109375" style="20" customWidth="1"/>
    <col min="7" max="12" width="15.7109375" style="21" customWidth="1"/>
    <col min="13" max="13" width="16.7109375" style="21" customWidth="1"/>
    <col min="14" max="14" width="15.7109375" style="21" customWidth="1"/>
    <col min="15" max="15" width="17" style="21" customWidth="1"/>
    <col min="16" max="16" width="8.7109375" style="22" customWidth="1"/>
    <col min="17" max="17" width="16.7109375" style="21" customWidth="1"/>
    <col min="18" max="18" width="8.7109375" style="22" customWidth="1"/>
    <col min="19" max="19" width="18" style="21" customWidth="1"/>
    <col min="20" max="20" width="8.7109375" style="22" customWidth="1"/>
    <col min="21" max="16384" width="9.140625" style="19"/>
  </cols>
  <sheetData>
    <row r="1" spans="1:20" s="2" customFormat="1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>
      <c r="A5" s="13" t="str">
        <f>'[1]Access-Nov'!A2</f>
        <v>0901.0005</v>
      </c>
      <c r="B5" s="14" t="str">
        <f>'[1]Access-Nov'!B2</f>
        <v>Operações Especiais: Cumprimento de Sentenças Judiciais / Cumprimento Sentença Judicial</v>
      </c>
      <c r="C5" s="13" t="str">
        <f>'[1]Access-Nov'!C2</f>
        <v>28.846</v>
      </c>
      <c r="D5" s="13" t="str">
        <f>'[1]Access-Nov'!D2</f>
        <v>F</v>
      </c>
      <c r="E5" s="13" t="str">
        <f>'[1]Access-Nov'!E2</f>
        <v>1</v>
      </c>
      <c r="F5" s="13" t="str">
        <f>'[1]Access-Nov'!F2</f>
        <v>0100</v>
      </c>
      <c r="G5" s="15">
        <f>'[1]Access-Nov'!G2</f>
        <v>0</v>
      </c>
      <c r="H5" s="15">
        <f>'[1]Access-Nov'!H2</f>
        <v>0</v>
      </c>
      <c r="I5" s="15">
        <f>'[1]Access-Nov'!I2</f>
        <v>0</v>
      </c>
      <c r="J5" s="15">
        <f>'[1]Access-Nov'!J2</f>
        <v>0</v>
      </c>
      <c r="K5" s="15">
        <f>'[1]Access-Nov'!K2</f>
        <v>0</v>
      </c>
      <c r="L5" s="15">
        <f>'[1]Access-Nov'!L2</f>
        <v>0</v>
      </c>
      <c r="M5" s="16">
        <f>'[1]Access-Nov'!M2</f>
        <v>229752827</v>
      </c>
      <c r="N5" s="16">
        <f>'[1]Access-Nov'!N2</f>
        <v>229752827</v>
      </c>
      <c r="O5" s="17">
        <f>+'[1]Access-Nov'!R2</f>
        <v>229744505</v>
      </c>
      <c r="P5" s="18">
        <f>+'[1]Access-Nov'!S2</f>
        <v>1</v>
      </c>
      <c r="Q5" s="17">
        <f>'[1]Access-Nov'!W2</f>
        <v>229744505</v>
      </c>
      <c r="R5" s="18">
        <f>'[1]Access-Nov'!X2</f>
        <v>1</v>
      </c>
      <c r="S5" s="17">
        <f>'[1]Access-Nov'!AA2</f>
        <v>229744505</v>
      </c>
      <c r="T5" s="18">
        <f>'[1]Access-Nov'!AB2</f>
        <v>1</v>
      </c>
    </row>
    <row r="6" spans="1:20" ht="25.5" customHeight="1">
      <c r="A6" s="13" t="str">
        <f>'[1]Access-Nov'!A3</f>
        <v>0901.0005</v>
      </c>
      <c r="B6" s="14" t="str">
        <f>'[1]Access-Nov'!B3</f>
        <v>Operações Especiais: Cumprimento de Sentenças Judiciais / Cumprimento Sentença Judicial</v>
      </c>
      <c r="C6" s="13" t="str">
        <f>'[1]Access-Nov'!C3</f>
        <v>28.846</v>
      </c>
      <c r="D6" s="13" t="str">
        <f>'[1]Access-Nov'!D3</f>
        <v>F</v>
      </c>
      <c r="E6" s="13" t="str">
        <f>'[1]Access-Nov'!E3</f>
        <v>3</v>
      </c>
      <c r="F6" s="13" t="str">
        <f>'[1]Access-Nov'!F3</f>
        <v>0100</v>
      </c>
      <c r="G6" s="15">
        <f>'[1]Access-Nov'!G3</f>
        <v>0</v>
      </c>
      <c r="H6" s="15">
        <f>'[1]Access-Nov'!H3</f>
        <v>0</v>
      </c>
      <c r="I6" s="15">
        <f>'[1]Access-Nov'!I3</f>
        <v>0</v>
      </c>
      <c r="J6" s="15">
        <f>'[1]Access-Nov'!J3</f>
        <v>0</v>
      </c>
      <c r="K6" s="15">
        <f>'[1]Access-Nov'!K3</f>
        <v>0</v>
      </c>
      <c r="L6" s="15">
        <f>'[1]Access-Nov'!L3</f>
        <v>0</v>
      </c>
      <c r="M6" s="16">
        <f>'[1]Access-Nov'!M3</f>
        <v>645161520</v>
      </c>
      <c r="N6" s="16">
        <f>'[1]Access-Nov'!N3</f>
        <v>645161520</v>
      </c>
      <c r="O6" s="17">
        <f>+'[1]Access-Nov'!R3</f>
        <v>642332422.44000006</v>
      </c>
      <c r="P6" s="18">
        <f>+'[1]Access-Nov'!S3</f>
        <v>0.99560000000000004</v>
      </c>
      <c r="Q6" s="17">
        <f>'[1]Access-Nov'!W3</f>
        <v>642332422.44000006</v>
      </c>
      <c r="R6" s="18">
        <f>'[1]Access-Nov'!X3</f>
        <v>0.99560000000000004</v>
      </c>
      <c r="S6" s="17">
        <f>'[1]Access-Nov'!AA3</f>
        <v>642332422.44000006</v>
      </c>
      <c r="T6" s="18">
        <f>'[1]Access-Nov'!AB3</f>
        <v>0.99560000000000004</v>
      </c>
    </row>
    <row r="7" spans="1:20" ht="25.5" customHeight="1">
      <c r="A7" s="13" t="str">
        <f>'[1]Access-Nov'!A4</f>
        <v>0901.0005</v>
      </c>
      <c r="B7" s="14" t="str">
        <f>'[1]Access-Nov'!B4</f>
        <v>Operações Especiais: Cumprimento de Sentenças Judiciais / Cumprimento Sentença Judicial</v>
      </c>
      <c r="C7" s="13" t="str">
        <f>'[1]Access-Nov'!C4</f>
        <v>28.846</v>
      </c>
      <c r="D7" s="13" t="str">
        <f>'[1]Access-Nov'!D4</f>
        <v>F</v>
      </c>
      <c r="E7" s="13" t="str">
        <f>'[1]Access-Nov'!E4</f>
        <v>5</v>
      </c>
      <c r="F7" s="13" t="str">
        <f>'[1]Access-Nov'!F4</f>
        <v>0100</v>
      </c>
      <c r="G7" s="15">
        <f>'[1]Access-Nov'!G4</f>
        <v>0</v>
      </c>
      <c r="H7" s="15">
        <f>'[1]Access-Nov'!H4</f>
        <v>0</v>
      </c>
      <c r="I7" s="15">
        <f>'[1]Access-Nov'!I4</f>
        <v>0</v>
      </c>
      <c r="J7" s="15">
        <f>'[1]Access-Nov'!J4</f>
        <v>0</v>
      </c>
      <c r="K7" s="15">
        <f>'[1]Access-Nov'!K4</f>
        <v>0</v>
      </c>
      <c r="L7" s="15">
        <f>'[1]Access-Nov'!L4</f>
        <v>0</v>
      </c>
      <c r="M7" s="16">
        <f>'[1]Access-Nov'!M4</f>
        <v>46141518</v>
      </c>
      <c r="N7" s="16">
        <f>'[1]Access-Nov'!N4</f>
        <v>46141518</v>
      </c>
      <c r="O7" s="17">
        <f>+'[1]Access-Nov'!R4</f>
        <v>45650162.909999996</v>
      </c>
      <c r="P7" s="18">
        <f>+'[1]Access-Nov'!S4</f>
        <v>0.98939999999999995</v>
      </c>
      <c r="Q7" s="17">
        <f>'[1]Access-Nov'!W4</f>
        <v>45650162.909999996</v>
      </c>
      <c r="R7" s="18">
        <f>'[1]Access-Nov'!X4</f>
        <v>0.98939999999999995</v>
      </c>
      <c r="S7" s="17">
        <f>'[1]Access-Nov'!AA4</f>
        <v>45650162.909999996</v>
      </c>
      <c r="T7" s="18">
        <f>'[1]Access-Nov'!AB4</f>
        <v>0.98939999999999995</v>
      </c>
    </row>
    <row r="8" spans="1:20" ht="25.5" customHeight="1">
      <c r="A8" s="13" t="str">
        <f>'[1]Access-Nov'!A5</f>
        <v>0901.0005</v>
      </c>
      <c r="B8" s="14" t="str">
        <f>'[1]Access-Nov'!B5</f>
        <v>Operações Especiais: Cumprimento de Sentenças Judiciais / Cumprimento Sentença Judicial</v>
      </c>
      <c r="C8" s="13" t="str">
        <f>'[1]Access-Nov'!C5</f>
        <v>28.846</v>
      </c>
      <c r="D8" s="13" t="str">
        <f>'[1]Access-Nov'!D5</f>
        <v>S</v>
      </c>
      <c r="E8" s="13" t="str">
        <f>'[1]Access-Nov'!E5</f>
        <v>1</v>
      </c>
      <c r="F8" s="13" t="str">
        <f>'[1]Access-Nov'!F5</f>
        <v>0100</v>
      </c>
      <c r="G8" s="15">
        <f>'[1]Access-Nov'!G5</f>
        <v>0</v>
      </c>
      <c r="H8" s="15">
        <f>'[1]Access-Nov'!H5</f>
        <v>0</v>
      </c>
      <c r="I8" s="15">
        <f>'[1]Access-Nov'!I5</f>
        <v>0</v>
      </c>
      <c r="J8" s="15">
        <f>'[1]Access-Nov'!J5</f>
        <v>0</v>
      </c>
      <c r="K8" s="15">
        <f>'[1]Access-Nov'!K5</f>
        <v>0</v>
      </c>
      <c r="L8" s="15">
        <f>'[1]Access-Nov'!L5</f>
        <v>0</v>
      </c>
      <c r="M8" s="16">
        <f>'[1]Access-Nov'!M5</f>
        <v>112168647</v>
      </c>
      <c r="N8" s="16">
        <f>'[1]Access-Nov'!N5</f>
        <v>112168647</v>
      </c>
      <c r="O8" s="17">
        <f>+'[1]Access-Nov'!R5</f>
        <v>112168646.26000001</v>
      </c>
      <c r="P8" s="18">
        <f>+'[1]Access-Nov'!S5</f>
        <v>1</v>
      </c>
      <c r="Q8" s="17">
        <f>'[1]Access-Nov'!W5</f>
        <v>112168646.26000001</v>
      </c>
      <c r="R8" s="18">
        <f>'[1]Access-Nov'!X5</f>
        <v>1</v>
      </c>
      <c r="S8" s="17">
        <f>'[1]Access-Nov'!AA5</f>
        <v>112168646.26000001</v>
      </c>
      <c r="T8" s="18">
        <f>'[1]Access-Nov'!AB5</f>
        <v>1</v>
      </c>
    </row>
    <row r="9" spans="1:20" ht="25.5" customHeight="1">
      <c r="A9" s="13" t="str">
        <f>'[1]Access-Nov'!A6</f>
        <v>0901.0005</v>
      </c>
      <c r="B9" s="14" t="str">
        <f>'[1]Access-Nov'!B6</f>
        <v>Operações Especiais: Cumprimento de Sentenças Judiciais / Cumprimento Sentença Judicial</v>
      </c>
      <c r="C9" s="13" t="str">
        <f>'[1]Access-Nov'!C6</f>
        <v>28.846</v>
      </c>
      <c r="D9" s="13" t="str">
        <f>'[1]Access-Nov'!D6</f>
        <v>S</v>
      </c>
      <c r="E9" s="13" t="str">
        <f>'[1]Access-Nov'!E6</f>
        <v>1</v>
      </c>
      <c r="F9" s="13" t="str">
        <f>'[1]Access-Nov'!F6</f>
        <v>6100</v>
      </c>
      <c r="G9" s="15">
        <f>'[1]Access-Nov'!G6</f>
        <v>0</v>
      </c>
      <c r="H9" s="15">
        <f>'[1]Access-Nov'!H6</f>
        <v>0</v>
      </c>
      <c r="I9" s="15">
        <f>'[1]Access-Nov'!I6</f>
        <v>0</v>
      </c>
      <c r="J9" s="15">
        <f>'[1]Access-Nov'!J6</f>
        <v>0</v>
      </c>
      <c r="K9" s="15">
        <f>'[1]Access-Nov'!K6</f>
        <v>0</v>
      </c>
      <c r="L9" s="15">
        <f>'[1]Access-Nov'!L6</f>
        <v>0</v>
      </c>
      <c r="M9" s="16">
        <f>'[1]Access-Nov'!M6</f>
        <v>233665</v>
      </c>
      <c r="N9" s="16">
        <f>'[1]Access-Nov'!N6</f>
        <v>233665</v>
      </c>
      <c r="O9" s="17">
        <f>+'[1]Access-Nov'!R6</f>
        <v>233340.4</v>
      </c>
      <c r="P9" s="18">
        <f>+'[1]Access-Nov'!S6</f>
        <v>0.99860000000000004</v>
      </c>
      <c r="Q9" s="17">
        <f>'[1]Access-Nov'!W6</f>
        <v>233340.4</v>
      </c>
      <c r="R9" s="18">
        <f>'[1]Access-Nov'!X6</f>
        <v>0.99860000000000004</v>
      </c>
      <c r="S9" s="17">
        <f>'[1]Access-Nov'!AA6</f>
        <v>233340.4</v>
      </c>
      <c r="T9" s="18">
        <f>'[1]Access-Nov'!AB6</f>
        <v>0.99860000000000004</v>
      </c>
    </row>
    <row r="10" spans="1:20" ht="25.5" customHeight="1">
      <c r="A10" s="13" t="str">
        <f>'[1]Access-Nov'!A7</f>
        <v>0901.0005</v>
      </c>
      <c r="B10" s="14" t="str">
        <f>'[1]Access-Nov'!B7</f>
        <v>Operações Especiais: Cumprimento de Sentenças Judiciais / Cumprimento Sentença Judicial</v>
      </c>
      <c r="C10" s="13" t="str">
        <f>'[1]Access-Nov'!C7</f>
        <v>28.846</v>
      </c>
      <c r="D10" s="13" t="str">
        <f>'[1]Access-Nov'!D7</f>
        <v>S</v>
      </c>
      <c r="E10" s="13" t="str">
        <f>'[1]Access-Nov'!E7</f>
        <v>3</v>
      </c>
      <c r="F10" s="13" t="str">
        <f>'[1]Access-Nov'!F7</f>
        <v>0100</v>
      </c>
      <c r="G10" s="15">
        <f>'[1]Access-Nov'!G7</f>
        <v>0</v>
      </c>
      <c r="H10" s="15">
        <f>'[1]Access-Nov'!H7</f>
        <v>0</v>
      </c>
      <c r="I10" s="15">
        <f>'[1]Access-Nov'!I7</f>
        <v>0</v>
      </c>
      <c r="J10" s="15">
        <f>'[1]Access-Nov'!J7</f>
        <v>0</v>
      </c>
      <c r="K10" s="15">
        <f>'[1]Access-Nov'!K7</f>
        <v>0</v>
      </c>
      <c r="L10" s="15">
        <f>'[1]Access-Nov'!L7</f>
        <v>0</v>
      </c>
      <c r="M10" s="16">
        <f>'[1]Access-Nov'!M7</f>
        <v>137397694</v>
      </c>
      <c r="N10" s="16">
        <f>'[1]Access-Nov'!N7</f>
        <v>137397694</v>
      </c>
      <c r="O10" s="17">
        <f>+'[1]Access-Nov'!R7</f>
        <v>137194994.86000001</v>
      </c>
      <c r="P10" s="18">
        <f>+'[1]Access-Nov'!S7</f>
        <v>0.99850000000000005</v>
      </c>
      <c r="Q10" s="17">
        <f>'[1]Access-Nov'!W7</f>
        <v>137194994.86000001</v>
      </c>
      <c r="R10" s="18">
        <f>'[1]Access-Nov'!X7</f>
        <v>0.99850000000000005</v>
      </c>
      <c r="S10" s="17">
        <f>'[1]Access-Nov'!AA7</f>
        <v>137194994.86000001</v>
      </c>
      <c r="T10" s="18">
        <f>'[1]Access-Nov'!AB7</f>
        <v>0.99850000000000005</v>
      </c>
    </row>
    <row r="11" spans="1:20" ht="25.5" customHeight="1">
      <c r="A11" s="13" t="str">
        <f>'[1]Access-Nov'!A8</f>
        <v>0901.0005</v>
      </c>
      <c r="B11" s="14" t="str">
        <f>'[1]Access-Nov'!B8</f>
        <v>Operações Especiais: Cumprimento de Sentenças Judiciais / Cumprimento Sentença Judicial</v>
      </c>
      <c r="C11" s="13" t="str">
        <f>'[1]Access-Nov'!C8</f>
        <v>28.846</v>
      </c>
      <c r="D11" s="13" t="str">
        <f>'[1]Access-Nov'!D8</f>
        <v>S</v>
      </c>
      <c r="E11" s="13" t="str">
        <f>'[1]Access-Nov'!E8</f>
        <v>3</v>
      </c>
      <c r="F11" s="13" t="str">
        <f>'[1]Access-Nov'!F8</f>
        <v>0188</v>
      </c>
      <c r="G11" s="15">
        <f>'[1]Access-Nov'!G8</f>
        <v>0</v>
      </c>
      <c r="H11" s="15">
        <f>'[1]Access-Nov'!H8</f>
        <v>0</v>
      </c>
      <c r="I11" s="15">
        <f>'[1]Access-Nov'!I8</f>
        <v>0</v>
      </c>
      <c r="J11" s="15">
        <f>'[1]Access-Nov'!J8</f>
        <v>0</v>
      </c>
      <c r="K11" s="15">
        <f>'[1]Access-Nov'!K8</f>
        <v>0</v>
      </c>
      <c r="L11" s="15">
        <f>'[1]Access-Nov'!L8</f>
        <v>0</v>
      </c>
      <c r="M11" s="16">
        <f>'[1]Access-Nov'!M8</f>
        <v>1579640131</v>
      </c>
      <c r="N11" s="16">
        <f>'[1]Access-Nov'!N8</f>
        <v>1579640131</v>
      </c>
      <c r="O11" s="17">
        <f>+'[1]Access-Nov'!R8</f>
        <v>1576889247</v>
      </c>
      <c r="P11" s="18">
        <f>+'[1]Access-Nov'!S8</f>
        <v>0.99829999999999997</v>
      </c>
      <c r="Q11" s="17">
        <f>'[1]Access-Nov'!W8</f>
        <v>1576889247</v>
      </c>
      <c r="R11" s="18">
        <f>'[1]Access-Nov'!X8</f>
        <v>0.99829999999999997</v>
      </c>
      <c r="S11" s="17">
        <f>'[1]Access-Nov'!AA8</f>
        <v>1576889247</v>
      </c>
      <c r="T11" s="18">
        <f>'[1]Access-Nov'!AB8</f>
        <v>0.99829999999999997</v>
      </c>
    </row>
    <row r="12" spans="1:20" ht="25.5" customHeight="1">
      <c r="A12" s="13" t="str">
        <f>'[1]Access-Nov'!A9</f>
        <v>0901.0005</v>
      </c>
      <c r="B12" s="14" t="str">
        <f>'[1]Access-Nov'!B9</f>
        <v>Operações Especiais: Cumprimento de Sentenças Judiciais / Cumprimento Sentença Judicial</v>
      </c>
      <c r="C12" s="13" t="str">
        <f>'[1]Access-Nov'!C9</f>
        <v>28.846</v>
      </c>
      <c r="D12" s="13" t="str">
        <f>'[1]Access-Nov'!D9</f>
        <v>S</v>
      </c>
      <c r="E12" s="13" t="str">
        <f>'[1]Access-Nov'!E9</f>
        <v>3</v>
      </c>
      <c r="F12" s="13" t="str">
        <f>'[1]Access-Nov'!F9</f>
        <v>6100</v>
      </c>
      <c r="G12" s="15">
        <f>'[1]Access-Nov'!G9</f>
        <v>0</v>
      </c>
      <c r="H12" s="15">
        <f>'[1]Access-Nov'!H9</f>
        <v>0</v>
      </c>
      <c r="I12" s="15">
        <f>'[1]Access-Nov'!I9</f>
        <v>0</v>
      </c>
      <c r="J12" s="15">
        <f>'[1]Access-Nov'!J9</f>
        <v>0</v>
      </c>
      <c r="K12" s="15">
        <f>'[1]Access-Nov'!K9</f>
        <v>0</v>
      </c>
      <c r="L12" s="15">
        <f>'[1]Access-Nov'!L9</f>
        <v>0</v>
      </c>
      <c r="M12" s="16">
        <f>'[1]Access-Nov'!M9</f>
        <v>1939098</v>
      </c>
      <c r="N12" s="16">
        <f>'[1]Access-Nov'!N9</f>
        <v>1939098</v>
      </c>
      <c r="O12" s="17">
        <f>+'[1]Access-Nov'!R9</f>
        <v>1936352.19</v>
      </c>
      <c r="P12" s="18">
        <f>+'[1]Access-Nov'!S9</f>
        <v>0.99860000000000004</v>
      </c>
      <c r="Q12" s="17">
        <f>'[1]Access-Nov'!W9</f>
        <v>1936352.19</v>
      </c>
      <c r="R12" s="18">
        <f>'[1]Access-Nov'!X9</f>
        <v>0.99860000000000004</v>
      </c>
      <c r="S12" s="17">
        <f>'[1]Access-Nov'!AA9</f>
        <v>1936352.19</v>
      </c>
      <c r="T12" s="18">
        <f>'[1]Access-Nov'!AB9</f>
        <v>0.99860000000000004</v>
      </c>
    </row>
    <row r="13" spans="1:20" ht="25.5" customHeight="1">
      <c r="A13" s="13" t="str">
        <f>'[1]Access-Nov'!A10</f>
        <v>0901.00G5</v>
      </c>
      <c r="B13" s="14" t="str">
        <f>'[1]Access-Nov'!B10</f>
        <v>Operações Especiais: Cumprimento de Sentenças Judiciais / Cumprimento Sentença Judicial</v>
      </c>
      <c r="C13" s="13" t="str">
        <f>'[1]Access-Nov'!C10</f>
        <v>28.846</v>
      </c>
      <c r="D13" s="13" t="str">
        <f>'[1]Access-Nov'!D10</f>
        <v>F</v>
      </c>
      <c r="E13" s="13" t="str">
        <f>'[1]Access-Nov'!E10</f>
        <v>1</v>
      </c>
      <c r="F13" s="13" t="str">
        <f>'[1]Access-Nov'!F10</f>
        <v>0100</v>
      </c>
      <c r="G13" s="15">
        <f>'[1]Access-Nov'!G10</f>
        <v>0</v>
      </c>
      <c r="H13" s="15">
        <f>'[1]Access-Nov'!H10</f>
        <v>0</v>
      </c>
      <c r="I13" s="15">
        <f>'[1]Access-Nov'!I10</f>
        <v>0</v>
      </c>
      <c r="J13" s="15">
        <f>'[1]Access-Nov'!J10</f>
        <v>0</v>
      </c>
      <c r="K13" s="15">
        <f>'[1]Access-Nov'!K10</f>
        <v>0</v>
      </c>
      <c r="L13" s="15">
        <f>'[1]Access-Nov'!L10</f>
        <v>0</v>
      </c>
      <c r="M13" s="16">
        <f>'[1]Access-Nov'!M10</f>
        <v>16854934</v>
      </c>
      <c r="N13" s="16">
        <f>'[1]Access-Nov'!N10</f>
        <v>16854934</v>
      </c>
      <c r="O13" s="17">
        <f>+'[1]Access-Nov'!R10</f>
        <v>16854846.370000001</v>
      </c>
      <c r="P13" s="18">
        <f>+'[1]Access-Nov'!S10</f>
        <v>1</v>
      </c>
      <c r="Q13" s="17">
        <f>'[1]Access-Nov'!W10</f>
        <v>5424232.1100000003</v>
      </c>
      <c r="R13" s="18">
        <f>'[1]Access-Nov'!X10</f>
        <v>0.32179999999999997</v>
      </c>
      <c r="S13" s="17">
        <f>'[1]Access-Nov'!AA10</f>
        <v>5424232.1100000003</v>
      </c>
      <c r="T13" s="18">
        <f>'[1]Access-Nov'!AB10</f>
        <v>0.32179999999999997</v>
      </c>
    </row>
    <row r="14" spans="1:20" ht="25.5" customHeight="1">
      <c r="A14" s="13" t="str">
        <f>'[1]Access-Nov'!A11</f>
        <v>0901.00G5</v>
      </c>
      <c r="B14" s="14" t="str">
        <f>'[1]Access-Nov'!B11</f>
        <v>Operações Especiais: Cumprimento de Sentenças Judiciais / Cumprimento Sentença Judicial</v>
      </c>
      <c r="C14" s="13" t="str">
        <f>'[1]Access-Nov'!C11</f>
        <v>28.846</v>
      </c>
      <c r="D14" s="13" t="str">
        <f>'[1]Access-Nov'!D11</f>
        <v>S</v>
      </c>
      <c r="E14" s="13" t="str">
        <f>'[1]Access-Nov'!E11</f>
        <v>1</v>
      </c>
      <c r="F14" s="13" t="str">
        <f>'[1]Access-Nov'!F11</f>
        <v>0100</v>
      </c>
      <c r="G14" s="15">
        <f>'[1]Access-Nov'!G11</f>
        <v>0</v>
      </c>
      <c r="H14" s="15">
        <f>'[1]Access-Nov'!H11</f>
        <v>0</v>
      </c>
      <c r="I14" s="15">
        <f>'[1]Access-Nov'!I11</f>
        <v>0</v>
      </c>
      <c r="J14" s="15">
        <f>'[1]Access-Nov'!J11</f>
        <v>0</v>
      </c>
      <c r="K14" s="15">
        <f>'[1]Access-Nov'!K11</f>
        <v>0</v>
      </c>
      <c r="L14" s="15">
        <f>'[1]Access-Nov'!L11</f>
        <v>0</v>
      </c>
      <c r="M14" s="16">
        <f>'[1]Access-Nov'!M11</f>
        <v>8184578</v>
      </c>
      <c r="N14" s="16">
        <f>'[1]Access-Nov'!N11</f>
        <v>8184578</v>
      </c>
      <c r="O14" s="17">
        <f>+'[1]Access-Nov'!R11</f>
        <v>8184578</v>
      </c>
      <c r="P14" s="18">
        <f>+'[1]Access-Nov'!S11</f>
        <v>1</v>
      </c>
      <c r="Q14" s="17">
        <f>'[1]Access-Nov'!W11</f>
        <v>85981.18</v>
      </c>
      <c r="R14" s="18">
        <f>'[1]Access-Nov'!X11</f>
        <v>1.0500000000000001E-2</v>
      </c>
      <c r="S14" s="17">
        <f>'[1]Access-Nov'!AA11</f>
        <v>85981.18</v>
      </c>
      <c r="T14" s="18">
        <f>'[1]Access-Nov'!AB11</f>
        <v>1.0500000000000001E-2</v>
      </c>
    </row>
    <row r="15" spans="1:20" ht="25.5" customHeight="1">
      <c r="A15" s="13" t="str">
        <f>'[1]Access-Nov'!A12</f>
        <v>0901.00G5</v>
      </c>
      <c r="B15" s="14" t="str">
        <f>'[1]Access-Nov'!B12</f>
        <v>Operações Especiais: Cumprimento de Sentenças Judiciais / Cumprimento Sentença Judicial</v>
      </c>
      <c r="C15" s="13" t="str">
        <f>'[1]Access-Nov'!C12</f>
        <v>28.846</v>
      </c>
      <c r="D15" s="13" t="str">
        <f>'[1]Access-Nov'!D12</f>
        <v>S</v>
      </c>
      <c r="E15" s="13" t="str">
        <f>'[1]Access-Nov'!E12</f>
        <v>1</v>
      </c>
      <c r="F15" s="13" t="str">
        <f>'[1]Access-Nov'!F12</f>
        <v>6100</v>
      </c>
      <c r="G15" s="15">
        <f>'[1]Access-Nov'!G12</f>
        <v>0</v>
      </c>
      <c r="H15" s="15">
        <f>'[1]Access-Nov'!H12</f>
        <v>0</v>
      </c>
      <c r="I15" s="15">
        <f>'[1]Access-Nov'!I12</f>
        <v>0</v>
      </c>
      <c r="J15" s="15">
        <f>'[1]Access-Nov'!J12</f>
        <v>0</v>
      </c>
      <c r="K15" s="15">
        <f>'[1]Access-Nov'!K12</f>
        <v>0</v>
      </c>
      <c r="L15" s="15">
        <f>'[1]Access-Nov'!L12</f>
        <v>0</v>
      </c>
      <c r="M15" s="16">
        <f>'[1]Access-Nov'!M12</f>
        <v>17017</v>
      </c>
      <c r="N15" s="16">
        <f>'[1]Access-Nov'!N12</f>
        <v>17017</v>
      </c>
      <c r="O15" s="17">
        <f>+'[1]Access-Nov'!R12</f>
        <v>17017</v>
      </c>
      <c r="P15" s="18">
        <f>+'[1]Access-Nov'!S12</f>
        <v>1</v>
      </c>
      <c r="Q15" s="17">
        <f>'[1]Access-Nov'!W12</f>
        <v>0</v>
      </c>
      <c r="R15" s="18">
        <f>'[1]Access-Nov'!X12</f>
        <v>0</v>
      </c>
      <c r="S15" s="17">
        <f>'[1]Access-Nov'!AA12</f>
        <v>0</v>
      </c>
      <c r="T15" s="18">
        <f>'[1]Access-Nov'!AB12</f>
        <v>0</v>
      </c>
    </row>
    <row r="16" spans="1:20" ht="25.5" customHeight="1">
      <c r="A16" s="13" t="str">
        <f>'[1]Access-Nov'!A13</f>
        <v>0901.0625</v>
      </c>
      <c r="B16" s="14" t="str">
        <f>'[1]Access-Nov'!B13</f>
        <v>Operações Especiais: Cumprimento de Sentenças Judiciais / Requisitório de Pequeno Valor</v>
      </c>
      <c r="C16" s="13" t="str">
        <f>'[1]Access-Nov'!C13</f>
        <v>28.846</v>
      </c>
      <c r="D16" s="13" t="str">
        <f>'[1]Access-Nov'!D13</f>
        <v>F</v>
      </c>
      <c r="E16" s="13" t="str">
        <f>'[1]Access-Nov'!E13</f>
        <v>1</v>
      </c>
      <c r="F16" s="13" t="str">
        <f>'[1]Access-Nov'!F13</f>
        <v>0100</v>
      </c>
      <c r="G16" s="15">
        <f>'[1]Access-Nov'!G13</f>
        <v>0</v>
      </c>
      <c r="H16" s="15">
        <f>'[1]Access-Nov'!H13</f>
        <v>0</v>
      </c>
      <c r="I16" s="15">
        <f>'[1]Access-Nov'!I13</f>
        <v>0</v>
      </c>
      <c r="J16" s="15">
        <f>'[1]Access-Nov'!J13</f>
        <v>0</v>
      </c>
      <c r="K16" s="15">
        <f>'[1]Access-Nov'!K13</f>
        <v>0</v>
      </c>
      <c r="L16" s="15">
        <f>'[1]Access-Nov'!L13</f>
        <v>0</v>
      </c>
      <c r="M16" s="16">
        <f>'[1]Access-Nov'!M13</f>
        <v>84272601</v>
      </c>
      <c r="N16" s="16">
        <f>'[1]Access-Nov'!N13</f>
        <v>84272601</v>
      </c>
      <c r="O16" s="17">
        <f>+'[1]Access-Nov'!R13</f>
        <v>84205369.060000002</v>
      </c>
      <c r="P16" s="18">
        <f>+'[1]Access-Nov'!S13</f>
        <v>0.99919999999999998</v>
      </c>
      <c r="Q16" s="17">
        <f>'[1]Access-Nov'!W13</f>
        <v>84205369.060000002</v>
      </c>
      <c r="R16" s="18">
        <f>'[1]Access-Nov'!X13</f>
        <v>0.99919999999999998</v>
      </c>
      <c r="S16" s="17">
        <f>'[1]Access-Nov'!AA13</f>
        <v>84205369.060000002</v>
      </c>
      <c r="T16" s="18">
        <f>'[1]Access-Nov'!AB13</f>
        <v>0.99919999999999998</v>
      </c>
    </row>
    <row r="17" spans="1:20" ht="25.5" customHeight="1">
      <c r="A17" s="13" t="str">
        <f>'[1]Access-Nov'!A14</f>
        <v>0901.0625</v>
      </c>
      <c r="B17" s="14" t="str">
        <f>'[1]Access-Nov'!B14</f>
        <v>Operações Especiais: Cumprimento de Sentenças Judiciais / Requisitório de Pequeno Valor</v>
      </c>
      <c r="C17" s="13" t="str">
        <f>'[1]Access-Nov'!C14</f>
        <v>28.846</v>
      </c>
      <c r="D17" s="13" t="str">
        <f>'[1]Access-Nov'!D14</f>
        <v>F</v>
      </c>
      <c r="E17" s="13" t="str">
        <f>'[1]Access-Nov'!E14</f>
        <v>3</v>
      </c>
      <c r="F17" s="13" t="str">
        <f>'[1]Access-Nov'!F14</f>
        <v>0100</v>
      </c>
      <c r="G17" s="15">
        <f>'[1]Access-Nov'!G14</f>
        <v>0</v>
      </c>
      <c r="H17" s="15">
        <f>'[1]Access-Nov'!H14</f>
        <v>0</v>
      </c>
      <c r="I17" s="15">
        <f>'[1]Access-Nov'!I14</f>
        <v>0</v>
      </c>
      <c r="J17" s="15">
        <f>'[1]Access-Nov'!J14</f>
        <v>0</v>
      </c>
      <c r="K17" s="15">
        <f>'[1]Access-Nov'!K14</f>
        <v>0</v>
      </c>
      <c r="L17" s="15">
        <f>'[1]Access-Nov'!L14</f>
        <v>0</v>
      </c>
      <c r="M17" s="16">
        <f>'[1]Access-Nov'!M14</f>
        <v>254216178</v>
      </c>
      <c r="N17" s="16">
        <f>'[1]Access-Nov'!N14</f>
        <v>254216178</v>
      </c>
      <c r="O17" s="17">
        <f>+'[1]Access-Nov'!R14</f>
        <v>253454499.87</v>
      </c>
      <c r="P17" s="18">
        <f>+'[1]Access-Nov'!S14</f>
        <v>0.997</v>
      </c>
      <c r="Q17" s="17">
        <f>'[1]Access-Nov'!W14</f>
        <v>253454499.87</v>
      </c>
      <c r="R17" s="18">
        <f>'[1]Access-Nov'!X14</f>
        <v>0.997</v>
      </c>
      <c r="S17" s="17">
        <f>'[1]Access-Nov'!AA14</f>
        <v>253454499.87</v>
      </c>
      <c r="T17" s="18">
        <f>'[1]Access-Nov'!AB14</f>
        <v>0.997</v>
      </c>
    </row>
    <row r="18" spans="1:20" ht="25.5" customHeight="1">
      <c r="A18" s="13" t="str">
        <f>'[1]Access-Nov'!A15</f>
        <v>0901.0625</v>
      </c>
      <c r="B18" s="14" t="str">
        <f>'[1]Access-Nov'!B15</f>
        <v>Operações Especiais: Cumprimento de Sentenças Judiciais / Requisitório de Pequeno Valor</v>
      </c>
      <c r="C18" s="13" t="str">
        <f>'[1]Access-Nov'!C15</f>
        <v>28.846</v>
      </c>
      <c r="D18" s="13" t="str">
        <f>'[1]Access-Nov'!D15</f>
        <v>F</v>
      </c>
      <c r="E18" s="13" t="str">
        <f>'[1]Access-Nov'!E15</f>
        <v>5</v>
      </c>
      <c r="F18" s="13" t="str">
        <f>'[1]Access-Nov'!F15</f>
        <v>0100</v>
      </c>
      <c r="G18" s="15">
        <f>'[1]Access-Nov'!G15</f>
        <v>0</v>
      </c>
      <c r="H18" s="15">
        <f>'[1]Access-Nov'!H15</f>
        <v>0</v>
      </c>
      <c r="I18" s="15">
        <f>'[1]Access-Nov'!I15</f>
        <v>0</v>
      </c>
      <c r="J18" s="15">
        <f>'[1]Access-Nov'!J15</f>
        <v>0</v>
      </c>
      <c r="K18" s="15">
        <f>'[1]Access-Nov'!K15</f>
        <v>0</v>
      </c>
      <c r="L18" s="15">
        <f>'[1]Access-Nov'!L15</f>
        <v>0</v>
      </c>
      <c r="M18" s="16">
        <f>'[1]Access-Nov'!M15</f>
        <v>58934</v>
      </c>
      <c r="N18" s="16">
        <f>'[1]Access-Nov'!N15</f>
        <v>58934</v>
      </c>
      <c r="O18" s="17">
        <f>+'[1]Access-Nov'!R15</f>
        <v>43877.62</v>
      </c>
      <c r="P18" s="18">
        <f>+'[1]Access-Nov'!S15</f>
        <v>0.74450000000000005</v>
      </c>
      <c r="Q18" s="17">
        <f>'[1]Access-Nov'!W15</f>
        <v>43877.62</v>
      </c>
      <c r="R18" s="18">
        <f>'[1]Access-Nov'!X15</f>
        <v>0.74450000000000005</v>
      </c>
      <c r="S18" s="17">
        <f>'[1]Access-Nov'!AA15</f>
        <v>43877.62</v>
      </c>
      <c r="T18" s="18">
        <f>'[1]Access-Nov'!AB15</f>
        <v>0.74450000000000005</v>
      </c>
    </row>
    <row r="19" spans="1:20" ht="25.5" customHeight="1">
      <c r="A19" s="13" t="str">
        <f>'[1]Access-Nov'!A16</f>
        <v>0901.0625</v>
      </c>
      <c r="B19" s="14" t="str">
        <f>'[1]Access-Nov'!B16</f>
        <v>Operações Especiais: Cumprimento de Sentenças Judiciais / Requisitório de Pequeno Valor</v>
      </c>
      <c r="C19" s="13" t="str">
        <f>'[1]Access-Nov'!C16</f>
        <v>28.846</v>
      </c>
      <c r="D19" s="13" t="str">
        <f>'[1]Access-Nov'!D16</f>
        <v>S</v>
      </c>
      <c r="E19" s="13" t="str">
        <f>'[1]Access-Nov'!E16</f>
        <v>3</v>
      </c>
      <c r="F19" s="13" t="str">
        <f>'[1]Access-Nov'!F16</f>
        <v>0100</v>
      </c>
      <c r="G19" s="15">
        <f>'[1]Access-Nov'!G16</f>
        <v>0</v>
      </c>
      <c r="H19" s="15">
        <f>'[1]Access-Nov'!H16</f>
        <v>0</v>
      </c>
      <c r="I19" s="15">
        <f>'[1]Access-Nov'!I16</f>
        <v>0</v>
      </c>
      <c r="J19" s="15">
        <f>'[1]Access-Nov'!J16</f>
        <v>0</v>
      </c>
      <c r="K19" s="15">
        <f>'[1]Access-Nov'!K16</f>
        <v>0</v>
      </c>
      <c r="L19" s="15">
        <f>'[1]Access-Nov'!L16</f>
        <v>0</v>
      </c>
      <c r="M19" s="16">
        <f>'[1]Access-Nov'!M16</f>
        <v>1293511382</v>
      </c>
      <c r="N19" s="16">
        <f>'[1]Access-Nov'!N16</f>
        <v>1293511382</v>
      </c>
      <c r="O19" s="17">
        <f>+'[1]Access-Nov'!R16</f>
        <v>1291016405.5</v>
      </c>
      <c r="P19" s="18">
        <f>+'[1]Access-Nov'!S16</f>
        <v>0.99809999999999999</v>
      </c>
      <c r="Q19" s="17">
        <f>'[1]Access-Nov'!W16</f>
        <v>1291016405.5</v>
      </c>
      <c r="R19" s="18">
        <f>'[1]Access-Nov'!X16</f>
        <v>0.99809999999999999</v>
      </c>
      <c r="S19" s="17">
        <f>'[1]Access-Nov'!AA16</f>
        <v>1291016405.5</v>
      </c>
      <c r="T19" s="18">
        <f>'[1]Access-Nov'!AB16</f>
        <v>0.99809999999999999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2017-10-17T14:10:59Z</dcterms:created>
  <dcterms:modified xsi:type="dcterms:W3CDTF">2017-10-17T14:11:37Z</dcterms:modified>
</cp:coreProperties>
</file>