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Dez" sheetId="1" r:id="rId1"/>
  </sheets>
  <externalReferences>
    <externalReference r:id="rId2"/>
  </externalReferences>
  <definedNames>
    <definedName name="_xlnm.Print_Area" localSheetId="0">Dez!$A$1:$T$19</definedName>
  </definedNames>
  <calcPr calcId="145621"/>
</workbook>
</file>

<file path=xl/calcChain.xml><?xml version="1.0" encoding="utf-8"?>
<calcChain xmlns="http://schemas.openxmlformats.org/spreadsheetml/2006/main">
  <c r="T19" i="1" l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19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18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9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8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7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A6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A5" i="1"/>
</calcChain>
</file>

<file path=xl/sharedStrings.xml><?xml version="1.0" encoding="utf-8"?>
<sst xmlns="http://schemas.openxmlformats.org/spreadsheetml/2006/main" count="22" uniqueCount="20">
  <si>
    <t>ANEXO II - DEMONSTRATIVO ORÇAMENTÁRIO - SENTENÇAS JUDICIAIS - DEZEMBRO/2015</t>
  </si>
  <si>
    <t>Programática</t>
  </si>
  <si>
    <t>Descrição Programa / Ação</t>
  </si>
  <si>
    <t>Função / Subfunção</t>
  </si>
  <si>
    <t>Esfera</t>
  </si>
  <si>
    <t>GND</t>
  </si>
  <si>
    <t>Fonte</t>
  </si>
  <si>
    <t>Dotação Inicial</t>
  </si>
  <si>
    <t>Suplemento</t>
  </si>
  <si>
    <t>Cancelamento</t>
  </si>
  <si>
    <t>Contingencia-mento</t>
  </si>
  <si>
    <t>Dotação Autorizada</t>
  </si>
  <si>
    <t>Movimenetação Líquida de Créditos</t>
  </si>
  <si>
    <t>Dotação Líquida</t>
  </si>
  <si>
    <t>Empenhado</t>
  </si>
  <si>
    <t>%</t>
  </si>
  <si>
    <t>Liquidado</t>
  </si>
  <si>
    <t>Pago</t>
  </si>
  <si>
    <t>Provisão</t>
  </si>
  <si>
    <t>Destaque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</si>
</sst>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7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color rgb="FF000000"/>
      <name val="Arial"/>
      <family val="2"/>
    </font>
    <font>
      <sz val="10"/>
      <name val="Arial"/>
      <family val="2"/>
      <charset val="1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4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5" fillId="4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5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5" fillId="6" borderId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6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5" fillId="1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5" fillId="11" borderId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5" fillId="12" borderId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5" fillId="6" borderId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5" fillId="1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5" fillId="13" borderId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4" borderId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5" borderId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6" borderId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17" borderId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21" borderId="0" applyNumberFormat="0" applyBorder="0" applyAlignment="0" applyProtection="0"/>
    <xf numFmtId="164" fontId="8" fillId="0" borderId="4"/>
    <xf numFmtId="0" fontId="9" fillId="4" borderId="0" applyNumberFormat="0" applyBorder="0" applyAlignment="0" applyProtection="0"/>
    <xf numFmtId="164" fontId="10" fillId="0" borderId="0">
      <alignment vertical="top"/>
    </xf>
    <xf numFmtId="164" fontId="11" fillId="0" borderId="0">
      <alignment horizontal="right"/>
    </xf>
    <xf numFmtId="164" fontId="11" fillId="0" borderId="0">
      <alignment horizontal="left"/>
    </xf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3" fillId="5" borderId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2" fontId="14" fillId="0" borderId="0">
      <protection locked="0"/>
    </xf>
    <xf numFmtId="2" fontId="15" fillId="0" borderId="0">
      <protection locked="0"/>
    </xf>
    <xf numFmtId="0" fontId="16" fillId="0" borderId="0"/>
    <xf numFmtId="0" fontId="17" fillId="0" borderId="0"/>
    <xf numFmtId="0" fontId="18" fillId="9" borderId="5" applyNumberFormat="0" applyAlignment="0" applyProtection="0"/>
    <xf numFmtId="0" fontId="18" fillId="9" borderId="5" applyNumberFormat="0" applyAlignment="0" applyProtection="0"/>
    <xf numFmtId="0" fontId="18" fillId="9" borderId="5" applyNumberFormat="0" applyAlignment="0" applyProtection="0"/>
    <xf numFmtId="0" fontId="19" fillId="9" borderId="5"/>
    <xf numFmtId="0" fontId="18" fillId="9" borderId="5" applyNumberFormat="0" applyAlignment="0" applyProtection="0"/>
    <xf numFmtId="0" fontId="18" fillId="9" borderId="5" applyNumberFormat="0" applyAlignment="0" applyProtection="0"/>
    <xf numFmtId="0" fontId="20" fillId="0" borderId="0">
      <alignment vertical="center"/>
    </xf>
    <xf numFmtId="0" fontId="21" fillId="22" borderId="6" applyNumberFormat="0" applyAlignment="0" applyProtection="0"/>
    <xf numFmtId="0" fontId="21" fillId="22" borderId="6" applyNumberFormat="0" applyAlignment="0" applyProtection="0"/>
    <xf numFmtId="0" fontId="22" fillId="22" borderId="6"/>
    <xf numFmtId="0" fontId="21" fillId="22" borderId="6" applyNumberFormat="0" applyAlignment="0" applyProtection="0"/>
    <xf numFmtId="0" fontId="21" fillId="22" borderId="6" applyNumberFormat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4" fillId="0" borderId="7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1" fillId="22" borderId="6" applyNumberFormat="0" applyAlignment="0" applyProtection="0"/>
    <xf numFmtId="4" fontId="5" fillId="0" borderId="0"/>
    <xf numFmtId="165" fontId="5" fillId="0" borderId="0"/>
    <xf numFmtId="166" fontId="2" fillId="0" borderId="0" applyBorder="0" applyAlignment="0" applyProtection="0"/>
    <xf numFmtId="166" fontId="2" fillId="0" borderId="0" applyBorder="0" applyAlignment="0" applyProtection="0"/>
    <xf numFmtId="40" fontId="5" fillId="0" borderId="0"/>
    <xf numFmtId="3" fontId="5" fillId="0" borderId="0"/>
    <xf numFmtId="0" fontId="5" fillId="0" borderId="0"/>
    <xf numFmtId="0" fontId="5" fillId="0" borderId="0"/>
    <xf numFmtId="167" fontId="5" fillId="0" borderId="0"/>
    <xf numFmtId="0" fontId="5" fillId="0" borderId="0"/>
    <xf numFmtId="0" fontId="5" fillId="0" borderId="0"/>
    <xf numFmtId="168" fontId="5" fillId="0" borderId="0"/>
    <xf numFmtId="169" fontId="5" fillId="0" borderId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7" fillId="18" borderId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19" borderId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7" fillId="20" borderId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5" borderId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6" borderId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7" fillId="21" borderId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25" fillId="8" borderId="5" applyNumberFormat="0" applyAlignment="0" applyProtection="0"/>
    <xf numFmtId="0" fontId="25" fillId="8" borderId="5" applyNumberFormat="0" applyAlignment="0" applyProtection="0"/>
    <xf numFmtId="0" fontId="25" fillId="8" borderId="5" applyNumberFormat="0" applyAlignment="0" applyProtection="0"/>
    <xf numFmtId="0" fontId="25" fillId="8" borderId="5" applyNumberFormat="0" applyAlignment="0" applyProtection="0"/>
    <xf numFmtId="0" fontId="25" fillId="9" borderId="5" applyNumberFormat="0" applyAlignment="0" applyProtection="0"/>
    <xf numFmtId="170" fontId="2" fillId="0" borderId="0" applyFill="0" applyBorder="0" applyAlignment="0" applyProtection="0"/>
    <xf numFmtId="0" fontId="2" fillId="0" borderId="0" applyFill="0" applyBorder="0" applyAlignment="0" applyProtection="0"/>
    <xf numFmtId="170" fontId="2" fillId="0" borderId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8">
      <alignment horizontal="center"/>
    </xf>
    <xf numFmtId="2" fontId="5" fillId="0" borderId="0"/>
    <xf numFmtId="2" fontId="5" fillId="0" borderId="0"/>
    <xf numFmtId="0" fontId="28" fillId="0" borderId="0">
      <alignment horizontal="left"/>
    </xf>
    <xf numFmtId="0" fontId="12" fillId="5" borderId="0" applyNumberFormat="0" applyBorder="0" applyAlignment="0" applyProtection="0"/>
    <xf numFmtId="0" fontId="29" fillId="0" borderId="9" applyNumberFormat="0" applyFill="0" applyAlignment="0" applyProtection="0"/>
    <xf numFmtId="0" fontId="30" fillId="0" borderId="10" applyNumberFormat="0" applyFill="0" applyAlignment="0" applyProtection="0"/>
    <xf numFmtId="0" fontId="31" fillId="0" borderId="11" applyNumberFormat="0" applyFill="0" applyAlignment="0" applyProtection="0"/>
    <xf numFmtId="0" fontId="31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32" fillId="4" borderId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33" fillId="0" borderId="0"/>
    <xf numFmtId="0" fontId="25" fillId="8" borderId="5" applyNumberFormat="0" applyAlignment="0" applyProtection="0"/>
    <xf numFmtId="0" fontId="27" fillId="0" borderId="12">
      <alignment horizontal="center"/>
    </xf>
    <xf numFmtId="0" fontId="34" fillId="0" borderId="13">
      <alignment horizontal="center"/>
    </xf>
    <xf numFmtId="171" fontId="5" fillId="0" borderId="0"/>
    <xf numFmtId="0" fontId="23" fillId="0" borderId="7" applyNumberFormat="0" applyFill="0" applyAlignment="0" applyProtection="0"/>
    <xf numFmtId="166" fontId="5" fillId="0" borderId="0"/>
    <xf numFmtId="172" fontId="2" fillId="0" borderId="0" applyFill="0" applyBorder="0" applyAlignment="0" applyProtection="0"/>
    <xf numFmtId="167" fontId="5" fillId="0" borderId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6" fillId="23" borderId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7" fillId="0" borderId="0"/>
    <xf numFmtId="0" fontId="2" fillId="0" borderId="0"/>
    <xf numFmtId="0" fontId="2" fillId="0" borderId="0"/>
    <xf numFmtId="0" fontId="3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4" fillId="0" borderId="0"/>
    <xf numFmtId="0" fontId="4" fillId="0" borderId="0"/>
    <xf numFmtId="0" fontId="5" fillId="0" borderId="0"/>
    <xf numFmtId="0" fontId="2" fillId="0" borderId="0"/>
    <xf numFmtId="0" fontId="2" fillId="0" borderId="0"/>
    <xf numFmtId="0" fontId="38" fillId="0" borderId="0"/>
    <xf numFmtId="0" fontId="38" fillId="0" borderId="0"/>
    <xf numFmtId="0" fontId="2" fillId="0" borderId="0"/>
    <xf numFmtId="0" fontId="2" fillId="0" borderId="0"/>
    <xf numFmtId="0" fontId="2" fillId="24" borderId="14" applyNumberFormat="0" applyAlignment="0" applyProtection="0"/>
    <xf numFmtId="0" fontId="2" fillId="24" borderId="14" applyNumberFormat="0" applyAlignment="0" applyProtection="0"/>
    <xf numFmtId="0" fontId="2" fillId="24" borderId="14" applyNumberFormat="0" applyAlignment="0" applyProtection="0"/>
    <xf numFmtId="0" fontId="2" fillId="24" borderId="14" applyNumberFormat="0" applyAlignment="0" applyProtection="0"/>
    <xf numFmtId="0" fontId="2" fillId="24" borderId="14" applyNumberFormat="0" applyAlignment="0" applyProtection="0"/>
    <xf numFmtId="0" fontId="2" fillId="24" borderId="14" applyNumberFormat="0" applyAlignment="0" applyProtection="0"/>
    <xf numFmtId="0" fontId="40" fillId="9" borderId="15" applyNumberFormat="0" applyAlignment="0" applyProtection="0"/>
    <xf numFmtId="10" fontId="5" fillId="0" borderId="0"/>
    <xf numFmtId="173" fontId="14" fillId="0" borderId="0">
      <protection locked="0"/>
    </xf>
    <xf numFmtId="174" fontId="14" fillId="0" borderId="0">
      <protection locked="0"/>
    </xf>
    <xf numFmtId="9" fontId="2" fillId="0" borderId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5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11" fillId="0" borderId="0"/>
    <xf numFmtId="0" fontId="40" fillId="9" borderId="15" applyNumberFormat="0" applyAlignment="0" applyProtection="0"/>
    <xf numFmtId="0" fontId="40" fillId="9" borderId="15" applyNumberFormat="0" applyAlignment="0" applyProtection="0"/>
    <xf numFmtId="0" fontId="41" fillId="9" borderId="15"/>
    <xf numFmtId="0" fontId="40" fillId="9" borderId="15" applyNumberFormat="0" applyAlignment="0" applyProtection="0"/>
    <xf numFmtId="0" fontId="40" fillId="9" borderId="15" applyNumberFormat="0" applyAlignment="0" applyProtection="0"/>
    <xf numFmtId="38" fontId="5" fillId="0" borderId="0"/>
    <xf numFmtId="38" fontId="42" fillId="0" borderId="16"/>
    <xf numFmtId="175" fontId="38" fillId="0" borderId="0">
      <protection locked="0"/>
    </xf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5" fillId="0" borderId="0"/>
    <xf numFmtId="176" fontId="2" fillId="0" borderId="0" applyFill="0" applyBorder="0" applyAlignment="0" applyProtection="0"/>
    <xf numFmtId="166" fontId="2" fillId="0" borderId="0"/>
    <xf numFmtId="0" fontId="2" fillId="0" borderId="0"/>
    <xf numFmtId="166" fontId="2" fillId="0" borderId="0"/>
    <xf numFmtId="166" fontId="38" fillId="0" borderId="0"/>
    <xf numFmtId="166" fontId="2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45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77" fontId="5" fillId="0" borderId="0"/>
    <xf numFmtId="178" fontId="5" fillId="0" borderId="0"/>
    <xf numFmtId="0" fontId="46" fillId="0" borderId="0" applyNumberFormat="0" applyFill="0" applyBorder="0" applyAlignment="0" applyProtection="0"/>
    <xf numFmtId="0" fontId="47" fillId="0" borderId="17"/>
    <xf numFmtId="0" fontId="29" fillId="0" borderId="9" applyNumberFormat="0" applyFill="0" applyAlignment="0" applyProtection="0"/>
    <xf numFmtId="0" fontId="29" fillId="0" borderId="9" applyNumberFormat="0" applyFill="0" applyAlignment="0" applyProtection="0"/>
    <xf numFmtId="0" fontId="29" fillId="0" borderId="9" applyNumberFormat="0" applyFill="0" applyAlignment="0" applyProtection="0"/>
    <xf numFmtId="0" fontId="48" fillId="0" borderId="9"/>
    <xf numFmtId="0" fontId="29" fillId="0" borderId="9" applyNumberFormat="0" applyFill="0" applyAlignment="0" applyProtection="0"/>
    <xf numFmtId="0" fontId="29" fillId="0" borderId="9" applyNumberFormat="0" applyFill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0" fillId="0" borderId="10" applyNumberFormat="0" applyFill="0" applyAlignment="0" applyProtection="0"/>
    <xf numFmtId="0" fontId="30" fillId="0" borderId="10" applyNumberFormat="0" applyFill="0" applyAlignment="0" applyProtection="0"/>
    <xf numFmtId="0" fontId="50" fillId="0" borderId="10"/>
    <xf numFmtId="0" fontId="30" fillId="0" borderId="10" applyNumberFormat="0" applyFill="0" applyAlignment="0" applyProtection="0"/>
    <xf numFmtId="0" fontId="30" fillId="0" borderId="10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51" fillId="0" borderId="11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51" fillId="0" borderId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2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3" fillId="0" borderId="18"/>
    <xf numFmtId="2" fontId="54" fillId="0" borderId="0">
      <protection locked="0"/>
    </xf>
    <xf numFmtId="2" fontId="54" fillId="0" borderId="0">
      <protection locked="0"/>
    </xf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6" fillId="0" borderId="19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174" fontId="14" fillId="0" borderId="0">
      <protection locked="0"/>
    </xf>
    <xf numFmtId="179" fontId="14" fillId="0" borderId="0">
      <protection locked="0"/>
    </xf>
    <xf numFmtId="0" fontId="38" fillId="0" borderId="0"/>
    <xf numFmtId="43" fontId="1" fillId="0" borderId="0" applyFont="0" applyFill="0" applyBorder="0" applyAlignment="0" applyProtection="0"/>
    <xf numFmtId="166" fontId="2" fillId="0" borderId="0" applyFill="0" applyBorder="0" applyAlignment="0" applyProtection="0"/>
    <xf numFmtId="176" fontId="2" fillId="0" borderId="0" applyFill="0" applyBorder="0" applyAlignment="0" applyProtection="0"/>
    <xf numFmtId="166" fontId="2" fillId="0" borderId="0" applyFill="0" applyBorder="0" applyAlignment="0" applyProtection="0"/>
    <xf numFmtId="176" fontId="2" fillId="0" borderId="0" applyFill="0" applyBorder="0" applyAlignment="0" applyProtection="0"/>
    <xf numFmtId="3" fontId="5" fillId="0" borderId="0"/>
    <xf numFmtId="0" fontId="43" fillId="0" borderId="0" applyNumberFormat="0" applyFill="0" applyBorder="0" applyAlignment="0" applyProtection="0"/>
  </cellStyleXfs>
  <cellXfs count="24">
    <xf numFmtId="0" fontId="0" fillId="0" borderId="0" xfId="0"/>
    <xf numFmtId="0" fontId="3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" fontId="3" fillId="0" borderId="0" xfId="0" applyNumberFormat="1" applyFont="1" applyFill="1" applyAlignment="1">
      <alignment horizontal="center" vertical="center" wrapText="1"/>
    </xf>
    <xf numFmtId="10" fontId="3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4" fontId="0" fillId="2" borderId="1" xfId="0" applyNumberFormat="1" applyFill="1" applyBorder="1" applyAlignment="1">
      <alignment vertical="center"/>
    </xf>
    <xf numFmtId="10" fontId="0" fillId="2" borderId="1" xfId="0" applyNumberFormat="1" applyFill="1" applyBorder="1" applyAlignment="1">
      <alignment vertical="center"/>
    </xf>
    <xf numFmtId="10" fontId="0" fillId="0" borderId="1" xfId="0" applyNumberFormat="1" applyFill="1" applyBorder="1" applyAlignment="1">
      <alignment vertical="center"/>
    </xf>
    <xf numFmtId="0" fontId="0" fillId="0" borderId="0" xfId="0" applyFill="1"/>
    <xf numFmtId="0" fontId="0" fillId="0" borderId="0" xfId="0" applyFill="1" applyAlignment="1">
      <alignment horizontal="center"/>
    </xf>
    <xf numFmtId="4" fontId="0" fillId="0" borderId="0" xfId="0" applyNumberFormat="1" applyFill="1"/>
    <xf numFmtId="10" fontId="0" fillId="0" borderId="0" xfId="0" applyNumberFormat="1" applyFill="1"/>
  </cellXfs>
  <cellStyles count="38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 8" xfId="242"/>
    <cellStyle name="Normal 2_00_Decisão Anexo V 2015_MEMORIAL_Oficial SOF" xfId="243"/>
    <cellStyle name="Normal 3" xfId="244"/>
    <cellStyle name="Normal 3 2" xfId="245"/>
    <cellStyle name="Normal 3_05_Impactos_Demais PLs_2013_Dados CNJ de jul-12" xfId="246"/>
    <cellStyle name="Normal 4" xfId="247"/>
    <cellStyle name="Normal 5" xfId="248"/>
    <cellStyle name="Normal 6" xfId="249"/>
    <cellStyle name="Normal 7" xfId="250"/>
    <cellStyle name="Normal 8" xfId="251"/>
    <cellStyle name="Normal 9" xfId="252"/>
    <cellStyle name="Nota 2" xfId="253"/>
    <cellStyle name="Nota 2 2" xfId="254"/>
    <cellStyle name="Nota 2_00_Decisão Anexo V 2015_MEMORIAL_Oficial SOF" xfId="255"/>
    <cellStyle name="Nota 3" xfId="256"/>
    <cellStyle name="Nota 4" xfId="257"/>
    <cellStyle name="Note" xfId="258"/>
    <cellStyle name="Output" xfId="259"/>
    <cellStyle name="Percent_Agenda" xfId="260"/>
    <cellStyle name="Percentual" xfId="261"/>
    <cellStyle name="Ponto" xfId="262"/>
    <cellStyle name="Porcentagem 10" xfId="263"/>
    <cellStyle name="Porcentagem 11" xfId="264"/>
    <cellStyle name="Porcentagem 2" xfId="265"/>
    <cellStyle name="Porcentagem 2 2" xfId="266"/>
    <cellStyle name="Porcentagem 2 3" xfId="267"/>
    <cellStyle name="Porcentagem 2_FCDF 2014_2ª Versão" xfId="268"/>
    <cellStyle name="Porcentagem 3" xfId="269"/>
    <cellStyle name="Porcentagem 4" xfId="270"/>
    <cellStyle name="Porcentagem 5" xfId="271"/>
    <cellStyle name="Porcentagem 6" xfId="272"/>
    <cellStyle name="Porcentagem 7" xfId="273"/>
    <cellStyle name="Porcentagem 8" xfId="274"/>
    <cellStyle name="Porcentagem 9" xfId="275"/>
    <cellStyle name="rodape" xfId="276"/>
    <cellStyle name="Saída 2" xfId="277"/>
    <cellStyle name="Saída 2 2" xfId="278"/>
    <cellStyle name="Saída 2_05_Impactos_Demais PLs_2013_Dados CNJ de jul-12" xfId="279"/>
    <cellStyle name="Saída 3" xfId="280"/>
    <cellStyle name="Saída 4" xfId="281"/>
    <cellStyle name="Sep. milhar [0]" xfId="282"/>
    <cellStyle name="Sep. milhar [2]" xfId="283"/>
    <cellStyle name="Separador de m" xfId="284"/>
    <cellStyle name="Separador de milhares 10" xfId="285"/>
    <cellStyle name="Separador de milhares 2" xfId="286"/>
    <cellStyle name="Separador de milhares 2 2" xfId="287"/>
    <cellStyle name="Separador de milhares 2 2 3" xfId="288"/>
    <cellStyle name="Separador de milhares 2 2 6" xfId="289"/>
    <cellStyle name="Separador de milhares 2 2_00_Decisão Anexo V 2015_MEMORIAL_Oficial SOF" xfId="290"/>
    <cellStyle name="Separador de milhares 2 3" xfId="291"/>
    <cellStyle name="Separador de milhares 2 3 2" xfId="292"/>
    <cellStyle name="Separador de milhares 2 3 2 2" xfId="293"/>
    <cellStyle name="Separador de milhares 2 3 2 2 2" xfId="294"/>
    <cellStyle name="Separador de milhares 2 3 2 2_00_Decisão Anexo V 2015_MEMORIAL_Oficial SOF" xfId="295"/>
    <cellStyle name="Separador de milhares 2 3 2_00_Decisão Anexo V 2015_MEMORIAL_Oficial SOF" xfId="296"/>
    <cellStyle name="Separador de milhares 2 3 3" xfId="297"/>
    <cellStyle name="Separador de milhares 2 3_00_Decisão Anexo V 2015_MEMORIAL_Oficial SOF" xfId="298"/>
    <cellStyle name="Separador de milhares 2 4" xfId="299"/>
    <cellStyle name="Separador de milhares 2 5" xfId="300"/>
    <cellStyle name="Separador de milhares 2 5 2" xfId="301"/>
    <cellStyle name="Separador de milhares 2 5_00_Decisão Anexo V 2015_MEMORIAL_Oficial SOF" xfId="302"/>
    <cellStyle name="Separador de milhares 2_00_Decisão Anexo V 2015_MEMORIAL_Oficial SOF" xfId="303"/>
    <cellStyle name="Separador de milhares 3" xfId="304"/>
    <cellStyle name="Separador de milhares 3 2" xfId="305"/>
    <cellStyle name="Separador de milhares 3 3" xfId="306"/>
    <cellStyle name="Separador de milhares 3_00_Decisão Anexo V 2015_MEMORIAL_Oficial SOF" xfId="307"/>
    <cellStyle name="Separador de milhares 4" xfId="308"/>
    <cellStyle name="Separador de milhares 5" xfId="309"/>
    <cellStyle name="Separador de milhares 6" xfId="310"/>
    <cellStyle name="Separador de milhares 7" xfId="311"/>
    <cellStyle name="Separador de milhares 8" xfId="312"/>
    <cellStyle name="Separador de milhares 9" xfId="313"/>
    <cellStyle name="TableStyleLight1" xfId="314"/>
    <cellStyle name="TableStyleLight1 2" xfId="315"/>
    <cellStyle name="TableStyleLight1 3" xfId="316"/>
    <cellStyle name="TableStyleLight1 5" xfId="317"/>
    <cellStyle name="TableStyleLight1_00_Decisão Anexo V 2015_MEMORIAL_Oficial SOF" xfId="318"/>
    <cellStyle name="Texto de Aviso 2" xfId="319"/>
    <cellStyle name="Texto de Aviso 2 2" xfId="320"/>
    <cellStyle name="Texto de Aviso 2_05_Impactos_Demais PLs_2013_Dados CNJ de jul-12" xfId="321"/>
    <cellStyle name="Texto de Aviso 3" xfId="322"/>
    <cellStyle name="Texto de Aviso 4" xfId="323"/>
    <cellStyle name="Texto Explicativo 2" xfId="324"/>
    <cellStyle name="Texto Explicativo 2 2" xfId="325"/>
    <cellStyle name="Texto Explicativo 2_05_Impactos_Demais PLs_2013_Dados CNJ de jul-12" xfId="326"/>
    <cellStyle name="Texto Explicativo 3" xfId="327"/>
    <cellStyle name="Texto Explicativo 4" xfId="328"/>
    <cellStyle name="Texto, derecha" xfId="329"/>
    <cellStyle name="Texto, izquierda" xfId="330"/>
    <cellStyle name="Title" xfId="331"/>
    <cellStyle name="Titulo" xfId="332"/>
    <cellStyle name="Título 1 1" xfId="333"/>
    <cellStyle name="Título 1 2" xfId="334"/>
    <cellStyle name="Título 1 2 2" xfId="335"/>
    <cellStyle name="Título 1 2_05_Impactos_Demais PLs_2013_Dados CNJ de jul-12" xfId="336"/>
    <cellStyle name="Título 1 3" xfId="337"/>
    <cellStyle name="Título 1 4" xfId="338"/>
    <cellStyle name="Título 10" xfId="339"/>
    <cellStyle name="Título 11" xfId="340"/>
    <cellStyle name="Título 2 2" xfId="341"/>
    <cellStyle name="Título 2 2 2" xfId="342"/>
    <cellStyle name="Título 2 2_05_Impactos_Demais PLs_2013_Dados CNJ de jul-12" xfId="343"/>
    <cellStyle name="Título 2 3" xfId="344"/>
    <cellStyle name="Título 2 4" xfId="345"/>
    <cellStyle name="Título 3 2" xfId="346"/>
    <cellStyle name="Título 3 2 2" xfId="347"/>
    <cellStyle name="Título 3 2_05_Impactos_Demais PLs_2013_Dados CNJ de jul-12" xfId="348"/>
    <cellStyle name="Título 3 3" xfId="349"/>
    <cellStyle name="Título 3 4" xfId="350"/>
    <cellStyle name="Título 4 2" xfId="351"/>
    <cellStyle name="Título 4 2 2" xfId="352"/>
    <cellStyle name="Título 4 2_05_Impactos_Demais PLs_2013_Dados CNJ de jul-12" xfId="353"/>
    <cellStyle name="Título 4 3" xfId="354"/>
    <cellStyle name="Título 4 4" xfId="355"/>
    <cellStyle name="Título 5" xfId="356"/>
    <cellStyle name="Título 5 2" xfId="357"/>
    <cellStyle name="Título 5 3" xfId="358"/>
    <cellStyle name="Título 5_05_Impactos_Demais PLs_2013_Dados CNJ de jul-12" xfId="359"/>
    <cellStyle name="Título 6" xfId="360"/>
    <cellStyle name="Título 6 2" xfId="361"/>
    <cellStyle name="Título 6_34" xfId="362"/>
    <cellStyle name="Título 7" xfId="363"/>
    <cellStyle name="Título 8" xfId="364"/>
    <cellStyle name="Título 9" xfId="365"/>
    <cellStyle name="Titulo_00_Equalização ASMED_SOF" xfId="366"/>
    <cellStyle name="Titulo1" xfId="367"/>
    <cellStyle name="Titulo2" xfId="368"/>
    <cellStyle name="Total 2" xfId="369"/>
    <cellStyle name="Total 2 2" xfId="370"/>
    <cellStyle name="Total 2_05_Impactos_Demais PLs_2013_Dados CNJ de jul-12" xfId="371"/>
    <cellStyle name="Total 3" xfId="372"/>
    <cellStyle name="Total 4" xfId="373"/>
    <cellStyle name="V¡rgula" xfId="374"/>
    <cellStyle name="V¡rgula0" xfId="375"/>
    <cellStyle name="Vírgul - Estilo1" xfId="376"/>
    <cellStyle name="Vírgula 2" xfId="377"/>
    <cellStyle name="Vírgula 2 2" xfId="378"/>
    <cellStyle name="Vírgula 3" xfId="379"/>
    <cellStyle name="Vírgula 4" xfId="380"/>
    <cellStyle name="Vírgula 5" xfId="381"/>
    <cellStyle name="Vírgula0" xfId="382"/>
    <cellStyle name="Warning Text" xfId="38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5/Or&#231;amento%20-%20Mensal/ok_Anexo%20II%20-%20Transparencia%20Mensal%202015%20-%20PRE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Out_Tes_Novo_Form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Out_Tesouro"/>
      <sheetName val="Access-Nov"/>
      <sheetName val="Nov_Tesouro"/>
      <sheetName val="Access-Dez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0901.0005</v>
          </cell>
          <cell r="B2" t="str">
            <v>Operações Especiais: Cumprimento de Sentenças Judiciais / Cumprimento Sentença Judicial</v>
          </cell>
          <cell r="C2" t="str">
            <v>28.846</v>
          </cell>
          <cell r="D2" t="str">
            <v>F</v>
          </cell>
          <cell r="E2" t="str">
            <v>1</v>
          </cell>
          <cell r="F2" t="str">
            <v>0100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229742473.12</v>
          </cell>
          <cell r="N2">
            <v>229742473.12</v>
          </cell>
          <cell r="R2">
            <v>229742473.12</v>
          </cell>
          <cell r="S2">
            <v>1</v>
          </cell>
          <cell r="W2">
            <v>229742473.12</v>
          </cell>
          <cell r="X2">
            <v>1</v>
          </cell>
          <cell r="AA2">
            <v>229742473.12</v>
          </cell>
          <cell r="AB2">
            <v>1</v>
          </cell>
        </row>
        <row r="3">
          <cell r="A3" t="str">
            <v>0901.0005</v>
          </cell>
          <cell r="B3" t="str">
            <v>Operações Especiais: Cumprimento de Sentenças Judiciais / Cumprimento Sentença Judicial</v>
          </cell>
          <cell r="C3" t="str">
            <v>28.846</v>
          </cell>
          <cell r="D3" t="str">
            <v>F</v>
          </cell>
          <cell r="E3" t="str">
            <v>3</v>
          </cell>
          <cell r="F3" t="str">
            <v>0100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642334454.32000005</v>
          </cell>
          <cell r="N3">
            <v>642334454.32000005</v>
          </cell>
          <cell r="R3">
            <v>642334454.32000005</v>
          </cell>
          <cell r="S3">
            <v>1</v>
          </cell>
          <cell r="W3">
            <v>642334454.32000005</v>
          </cell>
          <cell r="X3">
            <v>1</v>
          </cell>
          <cell r="AA3">
            <v>642334454.32000005</v>
          </cell>
          <cell r="AB3">
            <v>1</v>
          </cell>
        </row>
        <row r="4">
          <cell r="A4" t="str">
            <v>0901.0005</v>
          </cell>
          <cell r="B4" t="str">
            <v>Operações Especiais: Cumprimento de Sentenças Judiciais / Cumprimento Sentença Judicial</v>
          </cell>
          <cell r="C4" t="str">
            <v>28.846</v>
          </cell>
          <cell r="D4" t="str">
            <v>F</v>
          </cell>
          <cell r="E4" t="str">
            <v>5</v>
          </cell>
          <cell r="F4" t="str">
            <v>0100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45388756.960000001</v>
          </cell>
          <cell r="N4">
            <v>45388756.960000001</v>
          </cell>
          <cell r="R4">
            <v>45650162.909999996</v>
          </cell>
          <cell r="S4">
            <v>1.0058</v>
          </cell>
          <cell r="W4">
            <v>45650162.909999996</v>
          </cell>
          <cell r="X4">
            <v>1.0058</v>
          </cell>
          <cell r="AA4">
            <v>45650162.909999996</v>
          </cell>
          <cell r="AB4">
            <v>1.0058</v>
          </cell>
        </row>
        <row r="5">
          <cell r="A5" t="str">
            <v>0901.0005</v>
          </cell>
          <cell r="B5" t="str">
            <v>Operações Especiais: Cumprimento de Sentenças Judiciais / Cumprimento Sentença Judicial</v>
          </cell>
          <cell r="C5" t="str">
            <v>28.846</v>
          </cell>
          <cell r="D5" t="str">
            <v>S</v>
          </cell>
          <cell r="E5" t="str">
            <v>1</v>
          </cell>
          <cell r="F5" t="str">
            <v>0100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112168646.26000001</v>
          </cell>
          <cell r="N5">
            <v>112168646.26000001</v>
          </cell>
          <cell r="R5">
            <v>112168646.26000001</v>
          </cell>
          <cell r="S5">
            <v>1</v>
          </cell>
          <cell r="W5">
            <v>112168646.26000001</v>
          </cell>
          <cell r="X5">
            <v>1</v>
          </cell>
          <cell r="AA5">
            <v>112168646.26000001</v>
          </cell>
          <cell r="AB5">
            <v>1</v>
          </cell>
        </row>
        <row r="6">
          <cell r="A6" t="str">
            <v>0901.0005</v>
          </cell>
          <cell r="B6" t="str">
            <v>Operações Especiais: Cumprimento de Sentenças Judiciais / Cumprimento Sentença Judicial</v>
          </cell>
          <cell r="C6" t="str">
            <v>28.846</v>
          </cell>
          <cell r="D6" t="str">
            <v>S</v>
          </cell>
          <cell r="E6" t="str">
            <v>1</v>
          </cell>
          <cell r="F6" t="str">
            <v>6100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233340.4</v>
          </cell>
          <cell r="N6">
            <v>233340.4</v>
          </cell>
          <cell r="R6">
            <v>233340.4</v>
          </cell>
          <cell r="S6">
            <v>1</v>
          </cell>
          <cell r="W6">
            <v>233340.4</v>
          </cell>
          <cell r="X6">
            <v>1</v>
          </cell>
          <cell r="AA6">
            <v>233340.4</v>
          </cell>
          <cell r="AB6">
            <v>1</v>
          </cell>
        </row>
        <row r="7">
          <cell r="A7" t="str">
            <v>0901.0005</v>
          </cell>
          <cell r="B7" t="str">
            <v>Operações Especiais: Cumprimento de Sentenças Judiciais / Cumprimento Sentença Judicial</v>
          </cell>
          <cell r="C7" t="str">
            <v>28.846</v>
          </cell>
          <cell r="D7" t="str">
            <v>S</v>
          </cell>
          <cell r="E7" t="str">
            <v>3</v>
          </cell>
          <cell r="F7" t="str">
            <v>0100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137194994.86000001</v>
          </cell>
          <cell r="N7">
            <v>137194994.86000001</v>
          </cell>
          <cell r="R7">
            <v>137194994.86000001</v>
          </cell>
          <cell r="S7">
            <v>1</v>
          </cell>
          <cell r="W7">
            <v>137194994.86000001</v>
          </cell>
          <cell r="X7">
            <v>1</v>
          </cell>
          <cell r="AA7">
            <v>137194994.86000001</v>
          </cell>
          <cell r="AB7">
            <v>1</v>
          </cell>
        </row>
        <row r="8">
          <cell r="A8" t="str">
            <v>0901.0005</v>
          </cell>
          <cell r="B8" t="str">
            <v>Operações Especiais: Cumprimento de Sentenças Judiciais / Cumprimento Sentença Judicial</v>
          </cell>
          <cell r="C8" t="str">
            <v>28.846</v>
          </cell>
          <cell r="D8" t="str">
            <v>S</v>
          </cell>
          <cell r="E8" t="str">
            <v>3</v>
          </cell>
          <cell r="F8" t="str">
            <v>0188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1576889247</v>
          </cell>
          <cell r="N8">
            <v>1576889247</v>
          </cell>
          <cell r="R8">
            <v>1576889247</v>
          </cell>
          <cell r="S8">
            <v>1</v>
          </cell>
          <cell r="W8">
            <v>1576889247</v>
          </cell>
          <cell r="X8">
            <v>1</v>
          </cell>
          <cell r="AA8">
            <v>1576889247</v>
          </cell>
          <cell r="AB8">
            <v>1</v>
          </cell>
        </row>
        <row r="9">
          <cell r="A9" t="str">
            <v>0901.0005</v>
          </cell>
          <cell r="B9" t="str">
            <v>Operações Especiais: Cumprimento de Sentenças Judiciais / Cumprimento Sentença Judicial</v>
          </cell>
          <cell r="C9" t="str">
            <v>28.846</v>
          </cell>
          <cell r="D9" t="str">
            <v>S</v>
          </cell>
          <cell r="E9" t="str">
            <v>3</v>
          </cell>
          <cell r="F9" t="str">
            <v>6100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1936352.19</v>
          </cell>
          <cell r="N9">
            <v>1936352.19</v>
          </cell>
          <cell r="R9">
            <v>1936352.19</v>
          </cell>
          <cell r="S9">
            <v>1</v>
          </cell>
          <cell r="W9">
            <v>1936352.19</v>
          </cell>
          <cell r="X9">
            <v>1</v>
          </cell>
          <cell r="AA9">
            <v>1936352.19</v>
          </cell>
          <cell r="AB9">
            <v>1</v>
          </cell>
        </row>
        <row r="10">
          <cell r="A10" t="str">
            <v>0901.00G5</v>
          </cell>
          <cell r="B10" t="str">
            <v>Operações Especiais: Cumprimento de Sentenças Judiciais / Cumprimento Sentença Judicial</v>
          </cell>
          <cell r="C10" t="str">
            <v>28.846</v>
          </cell>
          <cell r="D10" t="str">
            <v>F</v>
          </cell>
          <cell r="E10" t="str">
            <v>1</v>
          </cell>
          <cell r="F10" t="str">
            <v>0100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22889953.149999999</v>
          </cell>
          <cell r="N10">
            <v>22889953.149999999</v>
          </cell>
          <cell r="R10">
            <v>22889953.149999999</v>
          </cell>
          <cell r="S10">
            <v>1</v>
          </cell>
          <cell r="W10">
            <v>22889953.149999999</v>
          </cell>
          <cell r="X10">
            <v>1</v>
          </cell>
          <cell r="AA10">
            <v>22889953.149999999</v>
          </cell>
          <cell r="AB10">
            <v>1</v>
          </cell>
        </row>
        <row r="11">
          <cell r="A11" t="str">
            <v>0901.00G5</v>
          </cell>
          <cell r="B11" t="str">
            <v>Operações Especiais: Cumprimento de Sentenças Judiciais / Cumprimento Sentença Judicial</v>
          </cell>
          <cell r="C11" t="str">
            <v>28.846</v>
          </cell>
          <cell r="D11" t="str">
            <v>S</v>
          </cell>
          <cell r="E11" t="str">
            <v>1</v>
          </cell>
          <cell r="F11" t="str">
            <v>0100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92539.199999999997</v>
          </cell>
          <cell r="N11">
            <v>92539.199999999997</v>
          </cell>
          <cell r="R11">
            <v>92539.199999999997</v>
          </cell>
          <cell r="S11">
            <v>1</v>
          </cell>
          <cell r="W11">
            <v>92539.199999999997</v>
          </cell>
          <cell r="X11">
            <v>1</v>
          </cell>
          <cell r="AA11">
            <v>92539.199999999997</v>
          </cell>
          <cell r="AB11">
            <v>1</v>
          </cell>
        </row>
        <row r="12">
          <cell r="A12" t="str">
            <v>0901.00G5</v>
          </cell>
          <cell r="B12" t="str">
            <v>Operações Especiais: Cumprimento de Sentenças Judiciais / Cumprimento Sentença Judicial</v>
          </cell>
          <cell r="C12" t="str">
            <v>28.846</v>
          </cell>
          <cell r="D12" t="str">
            <v>S</v>
          </cell>
          <cell r="E12" t="str">
            <v>1</v>
          </cell>
          <cell r="F12" t="str">
            <v>6100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R12">
            <v>0</v>
          </cell>
          <cell r="S12">
            <v>0</v>
          </cell>
          <cell r="W12">
            <v>0</v>
          </cell>
          <cell r="X12">
            <v>0</v>
          </cell>
          <cell r="AA12">
            <v>0</v>
          </cell>
          <cell r="AB12">
            <v>0</v>
          </cell>
        </row>
        <row r="13">
          <cell r="A13" t="str">
            <v>0901.0625</v>
          </cell>
          <cell r="B13" t="str">
            <v>Operações Especiais: Cumprimento de Sentenças Judiciais / Requisitório de Pequeno Valor</v>
          </cell>
          <cell r="C13" t="str">
            <v>28.846</v>
          </cell>
          <cell r="D13" t="str">
            <v>F</v>
          </cell>
          <cell r="E13" t="str">
            <v>1</v>
          </cell>
          <cell r="F13" t="str">
            <v>0100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96232432</v>
          </cell>
          <cell r="N13">
            <v>96232432</v>
          </cell>
          <cell r="R13">
            <v>96232432</v>
          </cell>
          <cell r="S13">
            <v>1</v>
          </cell>
          <cell r="W13">
            <v>96164630.109999999</v>
          </cell>
          <cell r="X13">
            <v>0.99929999999999997</v>
          </cell>
          <cell r="AA13">
            <v>96164630.109999999</v>
          </cell>
          <cell r="AB13">
            <v>0.99929999999999997</v>
          </cell>
        </row>
        <row r="14">
          <cell r="A14" t="str">
            <v>0901.0625</v>
          </cell>
          <cell r="B14" t="str">
            <v>Operações Especiais: Cumprimento de Sentenças Judiciais / Requisitório de Pequeno Valor</v>
          </cell>
          <cell r="C14" t="str">
            <v>28.846</v>
          </cell>
          <cell r="D14" t="str">
            <v>F</v>
          </cell>
          <cell r="E14" t="str">
            <v>3</v>
          </cell>
          <cell r="F14" t="str">
            <v>0100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250161222</v>
          </cell>
          <cell r="N14">
            <v>250161222</v>
          </cell>
          <cell r="R14">
            <v>250161222</v>
          </cell>
          <cell r="S14">
            <v>1</v>
          </cell>
          <cell r="W14">
            <v>241477670.44</v>
          </cell>
          <cell r="X14">
            <v>0.96530000000000005</v>
          </cell>
          <cell r="AA14">
            <v>241477670.44</v>
          </cell>
          <cell r="AB14">
            <v>0.96530000000000005</v>
          </cell>
        </row>
        <row r="15">
          <cell r="A15" t="str">
            <v>0901.0625</v>
          </cell>
          <cell r="B15" t="str">
            <v>Operações Especiais: Cumprimento de Sentenças Judiciais / Requisitório de Pequeno Valor</v>
          </cell>
          <cell r="C15" t="str">
            <v>28.846</v>
          </cell>
          <cell r="D15" t="str">
            <v>F</v>
          </cell>
          <cell r="E15" t="str">
            <v>5</v>
          </cell>
          <cell r="F15" t="str">
            <v>0100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224654</v>
          </cell>
          <cell r="N15">
            <v>224654</v>
          </cell>
          <cell r="R15">
            <v>224654</v>
          </cell>
          <cell r="S15">
            <v>1</v>
          </cell>
          <cell r="W15">
            <v>43877.62</v>
          </cell>
          <cell r="X15">
            <v>0.1953</v>
          </cell>
          <cell r="AA15">
            <v>43877.62</v>
          </cell>
          <cell r="AB15">
            <v>0.1953</v>
          </cell>
        </row>
        <row r="16">
          <cell r="A16" t="str">
            <v>0901.0625</v>
          </cell>
          <cell r="B16" t="str">
            <v>Operações Especiais: Cumprimento de Sentenças Judiciais / Requisitório de Pequeno Valor</v>
          </cell>
          <cell r="C16" t="str">
            <v>28.846</v>
          </cell>
          <cell r="D16" t="str">
            <v>S</v>
          </cell>
          <cell r="E16" t="str">
            <v>3</v>
          </cell>
          <cell r="F16" t="str">
            <v>0100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1293511382</v>
          </cell>
          <cell r="N16">
            <v>1293511382</v>
          </cell>
          <cell r="R16">
            <v>1293511382</v>
          </cell>
          <cell r="S16">
            <v>1</v>
          </cell>
          <cell r="W16">
            <v>1290897503.2</v>
          </cell>
          <cell r="X16">
            <v>0.998</v>
          </cell>
          <cell r="AA16">
            <v>1290897503.2</v>
          </cell>
          <cell r="AB16">
            <v>0.998</v>
          </cell>
        </row>
      </sheetData>
      <sheetData sheetId="27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9"/>
  <sheetViews>
    <sheetView showGridLines="0" tabSelected="1" view="pageBreakPreview" zoomScale="70" zoomScaleNormal="85" zoomScaleSheetLayoutView="70" workbookViewId="0">
      <selection sqref="A1:T1"/>
    </sheetView>
  </sheetViews>
  <sheetFormatPr defaultRowHeight="25.5" customHeight="1"/>
  <cols>
    <col min="1" max="1" width="13.28515625" style="21" customWidth="1"/>
    <col min="2" max="2" width="60.7109375" style="21" customWidth="1"/>
    <col min="3" max="3" width="11.28515625" style="21" customWidth="1"/>
    <col min="4" max="4" width="7.85546875" style="21" customWidth="1"/>
    <col min="5" max="5" width="9.140625" style="21"/>
    <col min="6" max="6" width="7.7109375" style="21" customWidth="1"/>
    <col min="7" max="12" width="15.7109375" style="22" customWidth="1"/>
    <col min="13" max="13" width="16.7109375" style="22" customWidth="1"/>
    <col min="14" max="14" width="15.7109375" style="22" customWidth="1"/>
    <col min="15" max="15" width="17.5703125" style="22" customWidth="1"/>
    <col min="16" max="16" width="16.7109375" style="23" bestFit="1" customWidth="1"/>
    <col min="17" max="17" width="17.28515625" style="22" customWidth="1"/>
    <col min="18" max="18" width="8.7109375" style="23" customWidth="1"/>
    <col min="19" max="19" width="16.5703125" style="22" customWidth="1"/>
    <col min="20" max="20" width="8.7109375" style="23" customWidth="1"/>
    <col min="21" max="16384" width="9.140625" style="20"/>
  </cols>
  <sheetData>
    <row r="1" spans="1:20" s="2" customFormat="1" ht="25.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s="2" customFormat="1" ht="25.5" customHeight="1">
      <c r="A2" s="3"/>
      <c r="B2" s="3"/>
      <c r="C2" s="3"/>
      <c r="D2" s="3"/>
      <c r="E2" s="3"/>
      <c r="F2" s="3"/>
      <c r="G2" s="4"/>
      <c r="H2" s="4"/>
      <c r="I2" s="4"/>
      <c r="J2" s="4"/>
      <c r="K2" s="4"/>
      <c r="L2" s="4"/>
      <c r="M2" s="4"/>
      <c r="N2" s="4"/>
      <c r="O2" s="4"/>
      <c r="P2" s="5"/>
      <c r="Q2" s="4"/>
      <c r="R2" s="5"/>
      <c r="S2" s="4"/>
      <c r="T2" s="5"/>
    </row>
    <row r="3" spans="1:20" s="2" customFormat="1" ht="25.5" customHeight="1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8" t="s">
        <v>12</v>
      </c>
      <c r="M3" s="9"/>
      <c r="N3" s="7" t="s">
        <v>13</v>
      </c>
      <c r="O3" s="7" t="s">
        <v>14</v>
      </c>
      <c r="P3" s="10" t="s">
        <v>15</v>
      </c>
      <c r="Q3" s="7" t="s">
        <v>16</v>
      </c>
      <c r="R3" s="10" t="s">
        <v>15</v>
      </c>
      <c r="S3" s="7" t="s">
        <v>17</v>
      </c>
      <c r="T3" s="10" t="s">
        <v>15</v>
      </c>
    </row>
    <row r="4" spans="1:20" s="12" customFormat="1" ht="25.5" customHeight="1">
      <c r="A4" s="6"/>
      <c r="B4" s="6"/>
      <c r="C4" s="6"/>
      <c r="D4" s="6"/>
      <c r="E4" s="6"/>
      <c r="F4" s="6"/>
      <c r="G4" s="7"/>
      <c r="H4" s="7"/>
      <c r="I4" s="7"/>
      <c r="J4" s="7"/>
      <c r="K4" s="7"/>
      <c r="L4" s="11" t="s">
        <v>18</v>
      </c>
      <c r="M4" s="11" t="s">
        <v>19</v>
      </c>
      <c r="N4" s="7"/>
      <c r="O4" s="7"/>
      <c r="P4" s="10"/>
      <c r="Q4" s="7"/>
      <c r="R4" s="10"/>
      <c r="S4" s="7"/>
      <c r="T4" s="10"/>
    </row>
    <row r="5" spans="1:20" ht="25.5" customHeight="1">
      <c r="A5" s="13" t="str">
        <f>'[1]Access-Dez'!A2</f>
        <v>0901.0005</v>
      </c>
      <c r="B5" s="14" t="str">
        <f>'[1]Access-Dez'!B2</f>
        <v>Operações Especiais: Cumprimento de Sentenças Judiciais / Cumprimento Sentença Judicial</v>
      </c>
      <c r="C5" s="13" t="str">
        <f>'[1]Access-Dez'!C2</f>
        <v>28.846</v>
      </c>
      <c r="D5" s="13" t="str">
        <f>'[1]Access-Dez'!D2</f>
        <v>F</v>
      </c>
      <c r="E5" s="13" t="str">
        <f>'[1]Access-Dez'!E2</f>
        <v>1</v>
      </c>
      <c r="F5" s="13" t="str">
        <f>'[1]Access-Dez'!F2</f>
        <v>0100</v>
      </c>
      <c r="G5" s="15">
        <f>'[1]Access-Dez'!G2</f>
        <v>0</v>
      </c>
      <c r="H5" s="15">
        <f>'[1]Access-Dez'!H2</f>
        <v>0</v>
      </c>
      <c r="I5" s="15">
        <f>'[1]Access-Dez'!I2</f>
        <v>0</v>
      </c>
      <c r="J5" s="15">
        <f>'[1]Access-Dez'!J2</f>
        <v>0</v>
      </c>
      <c r="K5" s="15">
        <f>'[1]Access-Dez'!K2</f>
        <v>0</v>
      </c>
      <c r="L5" s="15">
        <f>'[1]Access-Dez'!L2</f>
        <v>0</v>
      </c>
      <c r="M5" s="16">
        <f>'[1]Access-Dez'!M2</f>
        <v>229742473.12</v>
      </c>
      <c r="N5" s="16">
        <f>'[1]Access-Dez'!N2</f>
        <v>229742473.12</v>
      </c>
      <c r="O5" s="17">
        <f>+'[1]Access-Dez'!R2</f>
        <v>229742473.12</v>
      </c>
      <c r="P5" s="18">
        <f>+'[1]Access-Dez'!S2</f>
        <v>1</v>
      </c>
      <c r="Q5" s="17">
        <f>'[1]Access-Dez'!W2</f>
        <v>229742473.12</v>
      </c>
      <c r="R5" s="18">
        <f>'[1]Access-Dez'!X2</f>
        <v>1</v>
      </c>
      <c r="S5" s="17">
        <f>'[1]Access-Dez'!AA2</f>
        <v>229742473.12</v>
      </c>
      <c r="T5" s="19">
        <f>'[1]Access-Dez'!AB2</f>
        <v>1</v>
      </c>
    </row>
    <row r="6" spans="1:20" ht="25.5" customHeight="1">
      <c r="A6" s="13" t="str">
        <f>'[1]Access-Dez'!A3</f>
        <v>0901.0005</v>
      </c>
      <c r="B6" s="14" t="str">
        <f>'[1]Access-Dez'!B3</f>
        <v>Operações Especiais: Cumprimento de Sentenças Judiciais / Cumprimento Sentença Judicial</v>
      </c>
      <c r="C6" s="13" t="str">
        <f>'[1]Access-Dez'!C3</f>
        <v>28.846</v>
      </c>
      <c r="D6" s="13" t="str">
        <f>'[1]Access-Dez'!D3</f>
        <v>F</v>
      </c>
      <c r="E6" s="13" t="str">
        <f>'[1]Access-Dez'!E3</f>
        <v>3</v>
      </c>
      <c r="F6" s="13" t="str">
        <f>'[1]Access-Dez'!F3</f>
        <v>0100</v>
      </c>
      <c r="G6" s="15">
        <f>'[1]Access-Dez'!G3</f>
        <v>0</v>
      </c>
      <c r="H6" s="15">
        <f>'[1]Access-Dez'!H3</f>
        <v>0</v>
      </c>
      <c r="I6" s="15">
        <f>'[1]Access-Dez'!I3</f>
        <v>0</v>
      </c>
      <c r="J6" s="15">
        <f>'[1]Access-Dez'!J3</f>
        <v>0</v>
      </c>
      <c r="K6" s="15">
        <f>'[1]Access-Dez'!K3</f>
        <v>0</v>
      </c>
      <c r="L6" s="15">
        <f>'[1]Access-Dez'!L3</f>
        <v>0</v>
      </c>
      <c r="M6" s="16">
        <f>'[1]Access-Dez'!M3</f>
        <v>642334454.32000005</v>
      </c>
      <c r="N6" s="16">
        <f>'[1]Access-Dez'!N3</f>
        <v>642334454.32000005</v>
      </c>
      <c r="O6" s="17">
        <f>+'[1]Access-Dez'!R3</f>
        <v>642334454.32000005</v>
      </c>
      <c r="P6" s="18">
        <f>+'[1]Access-Dez'!S3</f>
        <v>1</v>
      </c>
      <c r="Q6" s="17">
        <f>'[1]Access-Dez'!W3</f>
        <v>642334454.32000005</v>
      </c>
      <c r="R6" s="18">
        <f>'[1]Access-Dez'!X3</f>
        <v>1</v>
      </c>
      <c r="S6" s="17">
        <f>'[1]Access-Dez'!AA3</f>
        <v>642334454.32000005</v>
      </c>
      <c r="T6" s="19">
        <f>'[1]Access-Dez'!AB3</f>
        <v>1</v>
      </c>
    </row>
    <row r="7" spans="1:20" ht="25.5" customHeight="1">
      <c r="A7" s="13" t="str">
        <f>'[1]Access-Dez'!A4</f>
        <v>0901.0005</v>
      </c>
      <c r="B7" s="14" t="str">
        <f>'[1]Access-Dez'!B4</f>
        <v>Operações Especiais: Cumprimento de Sentenças Judiciais / Cumprimento Sentença Judicial</v>
      </c>
      <c r="C7" s="13" t="str">
        <f>'[1]Access-Dez'!C4</f>
        <v>28.846</v>
      </c>
      <c r="D7" s="13" t="str">
        <f>'[1]Access-Dez'!D4</f>
        <v>F</v>
      </c>
      <c r="E7" s="13" t="str">
        <f>'[1]Access-Dez'!E4</f>
        <v>5</v>
      </c>
      <c r="F7" s="13" t="str">
        <f>'[1]Access-Dez'!F4</f>
        <v>0100</v>
      </c>
      <c r="G7" s="15">
        <f>'[1]Access-Dez'!G4</f>
        <v>0</v>
      </c>
      <c r="H7" s="15">
        <f>'[1]Access-Dez'!H4</f>
        <v>0</v>
      </c>
      <c r="I7" s="15">
        <f>'[1]Access-Dez'!I4</f>
        <v>0</v>
      </c>
      <c r="J7" s="15">
        <f>'[1]Access-Dez'!J4</f>
        <v>0</v>
      </c>
      <c r="K7" s="15">
        <f>'[1]Access-Dez'!K4</f>
        <v>0</v>
      </c>
      <c r="L7" s="15">
        <f>'[1]Access-Dez'!L4</f>
        <v>0</v>
      </c>
      <c r="M7" s="16">
        <f>'[1]Access-Dez'!M4</f>
        <v>45388756.960000001</v>
      </c>
      <c r="N7" s="16">
        <f>'[1]Access-Dez'!N4</f>
        <v>45388756.960000001</v>
      </c>
      <c r="O7" s="17">
        <f>+'[1]Access-Dez'!R4</f>
        <v>45650162.909999996</v>
      </c>
      <c r="P7" s="18">
        <f>+'[1]Access-Dez'!S4</f>
        <v>1.0058</v>
      </c>
      <c r="Q7" s="17">
        <f>'[1]Access-Dez'!W4</f>
        <v>45650162.909999996</v>
      </c>
      <c r="R7" s="18">
        <f>'[1]Access-Dez'!X4</f>
        <v>1.0058</v>
      </c>
      <c r="S7" s="17">
        <f>'[1]Access-Dez'!AA4</f>
        <v>45650162.909999996</v>
      </c>
      <c r="T7" s="19">
        <f>'[1]Access-Dez'!AB4</f>
        <v>1.0058</v>
      </c>
    </row>
    <row r="8" spans="1:20" ht="25.5" customHeight="1">
      <c r="A8" s="13" t="str">
        <f>'[1]Access-Dez'!A5</f>
        <v>0901.0005</v>
      </c>
      <c r="B8" s="14" t="str">
        <f>'[1]Access-Dez'!B5</f>
        <v>Operações Especiais: Cumprimento de Sentenças Judiciais / Cumprimento Sentença Judicial</v>
      </c>
      <c r="C8" s="13" t="str">
        <f>'[1]Access-Dez'!C5</f>
        <v>28.846</v>
      </c>
      <c r="D8" s="13" t="str">
        <f>'[1]Access-Dez'!D5</f>
        <v>S</v>
      </c>
      <c r="E8" s="13" t="str">
        <f>'[1]Access-Dez'!E5</f>
        <v>1</v>
      </c>
      <c r="F8" s="13" t="str">
        <f>'[1]Access-Dez'!F5</f>
        <v>0100</v>
      </c>
      <c r="G8" s="15">
        <f>'[1]Access-Dez'!G5</f>
        <v>0</v>
      </c>
      <c r="H8" s="15">
        <f>'[1]Access-Dez'!H5</f>
        <v>0</v>
      </c>
      <c r="I8" s="15">
        <f>'[1]Access-Dez'!I5</f>
        <v>0</v>
      </c>
      <c r="J8" s="15">
        <f>'[1]Access-Dez'!J5</f>
        <v>0</v>
      </c>
      <c r="K8" s="15">
        <f>'[1]Access-Dez'!K5</f>
        <v>0</v>
      </c>
      <c r="L8" s="15">
        <f>'[1]Access-Dez'!L5</f>
        <v>0</v>
      </c>
      <c r="M8" s="16">
        <f>'[1]Access-Dez'!M5</f>
        <v>112168646.26000001</v>
      </c>
      <c r="N8" s="16">
        <f>'[1]Access-Dez'!N5</f>
        <v>112168646.26000001</v>
      </c>
      <c r="O8" s="17">
        <f>+'[1]Access-Dez'!R5</f>
        <v>112168646.26000001</v>
      </c>
      <c r="P8" s="18">
        <f>+'[1]Access-Dez'!S5</f>
        <v>1</v>
      </c>
      <c r="Q8" s="17">
        <f>'[1]Access-Dez'!W5</f>
        <v>112168646.26000001</v>
      </c>
      <c r="R8" s="18">
        <f>'[1]Access-Dez'!X5</f>
        <v>1</v>
      </c>
      <c r="S8" s="17">
        <f>'[1]Access-Dez'!AA5</f>
        <v>112168646.26000001</v>
      </c>
      <c r="T8" s="19">
        <f>'[1]Access-Dez'!AB5</f>
        <v>1</v>
      </c>
    </row>
    <row r="9" spans="1:20" ht="25.5" customHeight="1">
      <c r="A9" s="13" t="str">
        <f>'[1]Access-Dez'!A6</f>
        <v>0901.0005</v>
      </c>
      <c r="B9" s="14" t="str">
        <f>'[1]Access-Dez'!B6</f>
        <v>Operações Especiais: Cumprimento de Sentenças Judiciais / Cumprimento Sentença Judicial</v>
      </c>
      <c r="C9" s="13" t="str">
        <f>'[1]Access-Dez'!C6</f>
        <v>28.846</v>
      </c>
      <c r="D9" s="13" t="str">
        <f>'[1]Access-Dez'!D6</f>
        <v>S</v>
      </c>
      <c r="E9" s="13" t="str">
        <f>'[1]Access-Dez'!E6</f>
        <v>1</v>
      </c>
      <c r="F9" s="13" t="str">
        <f>'[1]Access-Dez'!F6</f>
        <v>6100</v>
      </c>
      <c r="G9" s="15">
        <f>'[1]Access-Dez'!G6</f>
        <v>0</v>
      </c>
      <c r="H9" s="15">
        <f>'[1]Access-Dez'!H6</f>
        <v>0</v>
      </c>
      <c r="I9" s="15">
        <f>'[1]Access-Dez'!I6</f>
        <v>0</v>
      </c>
      <c r="J9" s="15">
        <f>'[1]Access-Dez'!J6</f>
        <v>0</v>
      </c>
      <c r="K9" s="15">
        <f>'[1]Access-Dez'!K6</f>
        <v>0</v>
      </c>
      <c r="L9" s="15">
        <f>'[1]Access-Dez'!L6</f>
        <v>0</v>
      </c>
      <c r="M9" s="15">
        <f>'[1]Access-Dez'!M6</f>
        <v>233340.4</v>
      </c>
      <c r="N9" s="16">
        <f>'[1]Access-Dez'!N6</f>
        <v>233340.4</v>
      </c>
      <c r="O9" s="17">
        <f>+'[1]Access-Dez'!R6</f>
        <v>233340.4</v>
      </c>
      <c r="P9" s="18">
        <f>+'[1]Access-Dez'!S6</f>
        <v>1</v>
      </c>
      <c r="Q9" s="17">
        <f>'[1]Access-Dez'!W6</f>
        <v>233340.4</v>
      </c>
      <c r="R9" s="18">
        <f>'[1]Access-Dez'!X6</f>
        <v>1</v>
      </c>
      <c r="S9" s="17">
        <f>'[1]Access-Dez'!AA6</f>
        <v>233340.4</v>
      </c>
      <c r="T9" s="19">
        <f>'[1]Access-Dez'!AB6</f>
        <v>1</v>
      </c>
    </row>
    <row r="10" spans="1:20" ht="25.5" customHeight="1">
      <c r="A10" s="13" t="str">
        <f>'[1]Access-Dez'!A7</f>
        <v>0901.0005</v>
      </c>
      <c r="B10" s="14" t="str">
        <f>'[1]Access-Dez'!B7</f>
        <v>Operações Especiais: Cumprimento de Sentenças Judiciais / Cumprimento Sentença Judicial</v>
      </c>
      <c r="C10" s="13" t="str">
        <f>'[1]Access-Dez'!C7</f>
        <v>28.846</v>
      </c>
      <c r="D10" s="13" t="str">
        <f>'[1]Access-Dez'!D7</f>
        <v>S</v>
      </c>
      <c r="E10" s="13" t="str">
        <f>'[1]Access-Dez'!E7</f>
        <v>3</v>
      </c>
      <c r="F10" s="13" t="str">
        <f>'[1]Access-Dez'!F7</f>
        <v>0100</v>
      </c>
      <c r="G10" s="15">
        <f>'[1]Access-Dez'!G7</f>
        <v>0</v>
      </c>
      <c r="H10" s="15">
        <f>'[1]Access-Dez'!H7</f>
        <v>0</v>
      </c>
      <c r="I10" s="15">
        <f>'[1]Access-Dez'!I7</f>
        <v>0</v>
      </c>
      <c r="J10" s="15">
        <f>'[1]Access-Dez'!J7</f>
        <v>0</v>
      </c>
      <c r="K10" s="15">
        <f>'[1]Access-Dez'!K7</f>
        <v>0</v>
      </c>
      <c r="L10" s="15">
        <f>'[1]Access-Dez'!L7</f>
        <v>0</v>
      </c>
      <c r="M10" s="16">
        <f>'[1]Access-Dez'!M7</f>
        <v>137194994.86000001</v>
      </c>
      <c r="N10" s="16">
        <f>'[1]Access-Dez'!N7</f>
        <v>137194994.86000001</v>
      </c>
      <c r="O10" s="17">
        <f>+'[1]Access-Dez'!R7</f>
        <v>137194994.86000001</v>
      </c>
      <c r="P10" s="18">
        <f>+'[1]Access-Dez'!S7</f>
        <v>1</v>
      </c>
      <c r="Q10" s="17">
        <f>'[1]Access-Dez'!W7</f>
        <v>137194994.86000001</v>
      </c>
      <c r="R10" s="18">
        <f>'[1]Access-Dez'!X7</f>
        <v>1</v>
      </c>
      <c r="S10" s="17">
        <f>'[1]Access-Dez'!AA7</f>
        <v>137194994.86000001</v>
      </c>
      <c r="T10" s="19">
        <f>'[1]Access-Dez'!AB7</f>
        <v>1</v>
      </c>
    </row>
    <row r="11" spans="1:20" ht="25.5" customHeight="1">
      <c r="A11" s="13" t="str">
        <f>'[1]Access-Dez'!A8</f>
        <v>0901.0005</v>
      </c>
      <c r="B11" s="14" t="str">
        <f>'[1]Access-Dez'!B8</f>
        <v>Operações Especiais: Cumprimento de Sentenças Judiciais / Cumprimento Sentença Judicial</v>
      </c>
      <c r="C11" s="13" t="str">
        <f>'[1]Access-Dez'!C8</f>
        <v>28.846</v>
      </c>
      <c r="D11" s="13" t="str">
        <f>'[1]Access-Dez'!D8</f>
        <v>S</v>
      </c>
      <c r="E11" s="13" t="str">
        <f>'[1]Access-Dez'!E8</f>
        <v>3</v>
      </c>
      <c r="F11" s="13" t="str">
        <f>'[1]Access-Dez'!F8</f>
        <v>0188</v>
      </c>
      <c r="G11" s="15">
        <f>'[1]Access-Dez'!G8</f>
        <v>0</v>
      </c>
      <c r="H11" s="15">
        <f>'[1]Access-Dez'!H8</f>
        <v>0</v>
      </c>
      <c r="I11" s="15">
        <f>'[1]Access-Dez'!I8</f>
        <v>0</v>
      </c>
      <c r="J11" s="15">
        <f>'[1]Access-Dez'!J8</f>
        <v>0</v>
      </c>
      <c r="K11" s="15">
        <f>'[1]Access-Dez'!K8</f>
        <v>0</v>
      </c>
      <c r="L11" s="15">
        <f>'[1]Access-Dez'!L8</f>
        <v>0</v>
      </c>
      <c r="M11" s="16">
        <f>'[1]Access-Dez'!M8</f>
        <v>1576889247</v>
      </c>
      <c r="N11" s="16">
        <f>'[1]Access-Dez'!N8</f>
        <v>1576889247</v>
      </c>
      <c r="O11" s="17">
        <f>+'[1]Access-Dez'!R8</f>
        <v>1576889247</v>
      </c>
      <c r="P11" s="18">
        <f>+'[1]Access-Dez'!S8</f>
        <v>1</v>
      </c>
      <c r="Q11" s="17">
        <f>'[1]Access-Dez'!W8</f>
        <v>1576889247</v>
      </c>
      <c r="R11" s="18">
        <f>'[1]Access-Dez'!X8</f>
        <v>1</v>
      </c>
      <c r="S11" s="17">
        <f>'[1]Access-Dez'!AA8</f>
        <v>1576889247</v>
      </c>
      <c r="T11" s="19">
        <f>'[1]Access-Dez'!AB8</f>
        <v>1</v>
      </c>
    </row>
    <row r="12" spans="1:20" ht="25.5" customHeight="1">
      <c r="A12" s="13" t="str">
        <f>'[1]Access-Dez'!A9</f>
        <v>0901.0005</v>
      </c>
      <c r="B12" s="14" t="str">
        <f>'[1]Access-Dez'!B9</f>
        <v>Operações Especiais: Cumprimento de Sentenças Judiciais / Cumprimento Sentença Judicial</v>
      </c>
      <c r="C12" s="13" t="str">
        <f>'[1]Access-Dez'!C9</f>
        <v>28.846</v>
      </c>
      <c r="D12" s="13" t="str">
        <f>'[1]Access-Dez'!D9</f>
        <v>S</v>
      </c>
      <c r="E12" s="13" t="str">
        <f>'[1]Access-Dez'!E9</f>
        <v>3</v>
      </c>
      <c r="F12" s="13" t="str">
        <f>'[1]Access-Dez'!F9</f>
        <v>6100</v>
      </c>
      <c r="G12" s="15">
        <f>'[1]Access-Dez'!G9</f>
        <v>0</v>
      </c>
      <c r="H12" s="15">
        <f>'[1]Access-Dez'!H9</f>
        <v>0</v>
      </c>
      <c r="I12" s="15">
        <f>'[1]Access-Dez'!I9</f>
        <v>0</v>
      </c>
      <c r="J12" s="15">
        <f>'[1]Access-Dez'!J9</f>
        <v>0</v>
      </c>
      <c r="K12" s="15">
        <f>'[1]Access-Dez'!K9</f>
        <v>0</v>
      </c>
      <c r="L12" s="15">
        <f>'[1]Access-Dez'!L9</f>
        <v>0</v>
      </c>
      <c r="M12" s="16">
        <f>'[1]Access-Dez'!M9</f>
        <v>1936352.19</v>
      </c>
      <c r="N12" s="16">
        <f>'[1]Access-Dez'!N9</f>
        <v>1936352.19</v>
      </c>
      <c r="O12" s="17">
        <f>+'[1]Access-Dez'!R9</f>
        <v>1936352.19</v>
      </c>
      <c r="P12" s="18">
        <f>+'[1]Access-Dez'!S9</f>
        <v>1</v>
      </c>
      <c r="Q12" s="17">
        <f>'[1]Access-Dez'!W9</f>
        <v>1936352.19</v>
      </c>
      <c r="R12" s="18">
        <f>'[1]Access-Dez'!X9</f>
        <v>1</v>
      </c>
      <c r="S12" s="17">
        <f>'[1]Access-Dez'!AA9</f>
        <v>1936352.19</v>
      </c>
      <c r="T12" s="19">
        <f>'[1]Access-Dez'!AB9</f>
        <v>1</v>
      </c>
    </row>
    <row r="13" spans="1:20" ht="25.5" customHeight="1">
      <c r="A13" s="13" t="str">
        <f>'[1]Access-Dez'!A10</f>
        <v>0901.00G5</v>
      </c>
      <c r="B13" s="14" t="str">
        <f>'[1]Access-Dez'!B10</f>
        <v>Operações Especiais: Cumprimento de Sentenças Judiciais / Cumprimento Sentença Judicial</v>
      </c>
      <c r="C13" s="13" t="str">
        <f>'[1]Access-Dez'!C10</f>
        <v>28.846</v>
      </c>
      <c r="D13" s="13" t="str">
        <f>'[1]Access-Dez'!D10</f>
        <v>F</v>
      </c>
      <c r="E13" s="13" t="str">
        <f>'[1]Access-Dez'!E10</f>
        <v>1</v>
      </c>
      <c r="F13" s="13" t="str">
        <f>'[1]Access-Dez'!F10</f>
        <v>0100</v>
      </c>
      <c r="G13" s="15">
        <f>'[1]Access-Dez'!G10</f>
        <v>0</v>
      </c>
      <c r="H13" s="15">
        <f>'[1]Access-Dez'!H10</f>
        <v>0</v>
      </c>
      <c r="I13" s="15">
        <f>'[1]Access-Dez'!I10</f>
        <v>0</v>
      </c>
      <c r="J13" s="15">
        <f>'[1]Access-Dez'!J10</f>
        <v>0</v>
      </c>
      <c r="K13" s="15">
        <f>'[1]Access-Dez'!K10</f>
        <v>0</v>
      </c>
      <c r="L13" s="15">
        <f>'[1]Access-Dez'!L10</f>
        <v>0</v>
      </c>
      <c r="M13" s="16">
        <f>'[1]Access-Dez'!M10</f>
        <v>22889953.149999999</v>
      </c>
      <c r="N13" s="16">
        <f>'[1]Access-Dez'!N10</f>
        <v>22889953.149999999</v>
      </c>
      <c r="O13" s="17">
        <f>+'[1]Access-Dez'!R10</f>
        <v>22889953.149999999</v>
      </c>
      <c r="P13" s="18">
        <f>+'[1]Access-Dez'!S10</f>
        <v>1</v>
      </c>
      <c r="Q13" s="17">
        <f>'[1]Access-Dez'!W10</f>
        <v>22889953.149999999</v>
      </c>
      <c r="R13" s="18">
        <f>'[1]Access-Dez'!X10</f>
        <v>1</v>
      </c>
      <c r="S13" s="17">
        <f>'[1]Access-Dez'!AA10</f>
        <v>22889953.149999999</v>
      </c>
      <c r="T13" s="19">
        <f>'[1]Access-Dez'!AB10</f>
        <v>1</v>
      </c>
    </row>
    <row r="14" spans="1:20" ht="25.5" customHeight="1">
      <c r="A14" s="13" t="str">
        <f>'[1]Access-Dez'!A11</f>
        <v>0901.00G5</v>
      </c>
      <c r="B14" s="14" t="str">
        <f>'[1]Access-Dez'!B11</f>
        <v>Operações Especiais: Cumprimento de Sentenças Judiciais / Cumprimento Sentença Judicial</v>
      </c>
      <c r="C14" s="13" t="str">
        <f>'[1]Access-Dez'!C11</f>
        <v>28.846</v>
      </c>
      <c r="D14" s="13" t="str">
        <f>'[1]Access-Dez'!D11</f>
        <v>S</v>
      </c>
      <c r="E14" s="13" t="str">
        <f>'[1]Access-Dez'!E11</f>
        <v>1</v>
      </c>
      <c r="F14" s="13" t="str">
        <f>'[1]Access-Dez'!F11</f>
        <v>0100</v>
      </c>
      <c r="G14" s="15">
        <f>'[1]Access-Dez'!G11</f>
        <v>0</v>
      </c>
      <c r="H14" s="15">
        <f>'[1]Access-Dez'!H11</f>
        <v>0</v>
      </c>
      <c r="I14" s="15">
        <f>'[1]Access-Dez'!I11</f>
        <v>0</v>
      </c>
      <c r="J14" s="15">
        <f>'[1]Access-Dez'!J11</f>
        <v>0</v>
      </c>
      <c r="K14" s="15">
        <f>'[1]Access-Dez'!K11</f>
        <v>0</v>
      </c>
      <c r="L14" s="15">
        <f>'[1]Access-Dez'!L11</f>
        <v>0</v>
      </c>
      <c r="M14" s="16">
        <f>'[1]Access-Dez'!M11</f>
        <v>92539.199999999997</v>
      </c>
      <c r="N14" s="16">
        <f>'[1]Access-Dez'!N11</f>
        <v>92539.199999999997</v>
      </c>
      <c r="O14" s="17">
        <f>+'[1]Access-Dez'!R11</f>
        <v>92539.199999999997</v>
      </c>
      <c r="P14" s="18">
        <f>+'[1]Access-Dez'!S11</f>
        <v>1</v>
      </c>
      <c r="Q14" s="17">
        <f>'[1]Access-Dez'!W11</f>
        <v>92539.199999999997</v>
      </c>
      <c r="R14" s="18">
        <f>'[1]Access-Dez'!X11</f>
        <v>1</v>
      </c>
      <c r="S14" s="17">
        <f>'[1]Access-Dez'!AA11</f>
        <v>92539.199999999997</v>
      </c>
      <c r="T14" s="19">
        <f>'[1]Access-Dez'!AB11</f>
        <v>1</v>
      </c>
    </row>
    <row r="15" spans="1:20" ht="25.5" customHeight="1">
      <c r="A15" s="13" t="str">
        <f>'[1]Access-Dez'!A12</f>
        <v>0901.00G5</v>
      </c>
      <c r="B15" s="14" t="str">
        <f>'[1]Access-Dez'!B12</f>
        <v>Operações Especiais: Cumprimento de Sentenças Judiciais / Cumprimento Sentença Judicial</v>
      </c>
      <c r="C15" s="13" t="str">
        <f>'[1]Access-Dez'!C12</f>
        <v>28.846</v>
      </c>
      <c r="D15" s="13" t="str">
        <f>'[1]Access-Dez'!D12</f>
        <v>S</v>
      </c>
      <c r="E15" s="13" t="str">
        <f>'[1]Access-Dez'!E12</f>
        <v>1</v>
      </c>
      <c r="F15" s="13" t="str">
        <f>'[1]Access-Dez'!F12</f>
        <v>6100</v>
      </c>
      <c r="G15" s="15">
        <f>'[1]Access-Dez'!G12</f>
        <v>0</v>
      </c>
      <c r="H15" s="15">
        <f>'[1]Access-Dez'!H12</f>
        <v>0</v>
      </c>
      <c r="I15" s="15">
        <f>'[1]Access-Dez'!I12</f>
        <v>0</v>
      </c>
      <c r="J15" s="15">
        <f>'[1]Access-Dez'!J12</f>
        <v>0</v>
      </c>
      <c r="K15" s="15">
        <f>'[1]Access-Dez'!K12</f>
        <v>0</v>
      </c>
      <c r="L15" s="15">
        <f>'[1]Access-Dez'!L12</f>
        <v>0</v>
      </c>
      <c r="M15" s="16">
        <f>'[1]Access-Dez'!M12</f>
        <v>0</v>
      </c>
      <c r="N15" s="16">
        <f>'[1]Access-Dez'!N12</f>
        <v>0</v>
      </c>
      <c r="O15" s="17">
        <f>+'[1]Access-Dez'!R12</f>
        <v>0</v>
      </c>
      <c r="P15" s="18">
        <f>+'[1]Access-Dez'!S12</f>
        <v>0</v>
      </c>
      <c r="Q15" s="17">
        <f>'[1]Access-Dez'!W12</f>
        <v>0</v>
      </c>
      <c r="R15" s="18">
        <f>'[1]Access-Dez'!X12</f>
        <v>0</v>
      </c>
      <c r="S15" s="17">
        <f>'[1]Access-Dez'!AA12</f>
        <v>0</v>
      </c>
      <c r="T15" s="19">
        <f>'[1]Access-Dez'!AB12</f>
        <v>0</v>
      </c>
    </row>
    <row r="16" spans="1:20" ht="25.5" customHeight="1">
      <c r="A16" s="13" t="str">
        <f>'[1]Access-Dez'!A13</f>
        <v>0901.0625</v>
      </c>
      <c r="B16" s="14" t="str">
        <f>'[1]Access-Dez'!B13</f>
        <v>Operações Especiais: Cumprimento de Sentenças Judiciais / Requisitório de Pequeno Valor</v>
      </c>
      <c r="C16" s="13" t="str">
        <f>'[1]Access-Dez'!C13</f>
        <v>28.846</v>
      </c>
      <c r="D16" s="13" t="str">
        <f>'[1]Access-Dez'!D13</f>
        <v>F</v>
      </c>
      <c r="E16" s="13" t="str">
        <f>'[1]Access-Dez'!E13</f>
        <v>1</v>
      </c>
      <c r="F16" s="13" t="str">
        <f>'[1]Access-Dez'!F13</f>
        <v>0100</v>
      </c>
      <c r="G16" s="15">
        <f>'[1]Access-Dez'!G13</f>
        <v>0</v>
      </c>
      <c r="H16" s="15">
        <f>'[1]Access-Dez'!H13</f>
        <v>0</v>
      </c>
      <c r="I16" s="15">
        <f>'[1]Access-Dez'!I13</f>
        <v>0</v>
      </c>
      <c r="J16" s="15">
        <f>'[1]Access-Dez'!J13</f>
        <v>0</v>
      </c>
      <c r="K16" s="15">
        <f>'[1]Access-Dez'!K13</f>
        <v>0</v>
      </c>
      <c r="L16" s="15">
        <f>'[1]Access-Dez'!L13</f>
        <v>0</v>
      </c>
      <c r="M16" s="16">
        <f>'[1]Access-Dez'!M13</f>
        <v>96232432</v>
      </c>
      <c r="N16" s="16">
        <f>'[1]Access-Dez'!N13</f>
        <v>96232432</v>
      </c>
      <c r="O16" s="17">
        <f>+'[1]Access-Dez'!R13</f>
        <v>96232432</v>
      </c>
      <c r="P16" s="18">
        <f>+'[1]Access-Dez'!S13</f>
        <v>1</v>
      </c>
      <c r="Q16" s="17">
        <f>'[1]Access-Dez'!W13</f>
        <v>96164630.109999999</v>
      </c>
      <c r="R16" s="18">
        <f>'[1]Access-Dez'!X13</f>
        <v>0.99929999999999997</v>
      </c>
      <c r="S16" s="17">
        <f>'[1]Access-Dez'!AA13</f>
        <v>96164630.109999999</v>
      </c>
      <c r="T16" s="19">
        <f>'[1]Access-Dez'!AB13</f>
        <v>0.99929999999999997</v>
      </c>
    </row>
    <row r="17" spans="1:20" ht="25.5" customHeight="1">
      <c r="A17" s="13" t="str">
        <f>'[1]Access-Dez'!A14</f>
        <v>0901.0625</v>
      </c>
      <c r="B17" s="14" t="str">
        <f>'[1]Access-Dez'!B14</f>
        <v>Operações Especiais: Cumprimento de Sentenças Judiciais / Requisitório de Pequeno Valor</v>
      </c>
      <c r="C17" s="13" t="str">
        <f>'[1]Access-Dez'!C14</f>
        <v>28.846</v>
      </c>
      <c r="D17" s="13" t="str">
        <f>'[1]Access-Dez'!D14</f>
        <v>F</v>
      </c>
      <c r="E17" s="13" t="str">
        <f>'[1]Access-Dez'!E14</f>
        <v>3</v>
      </c>
      <c r="F17" s="13" t="str">
        <f>'[1]Access-Dez'!F14</f>
        <v>0100</v>
      </c>
      <c r="G17" s="15">
        <f>'[1]Access-Dez'!G14</f>
        <v>0</v>
      </c>
      <c r="H17" s="15">
        <f>'[1]Access-Dez'!H14</f>
        <v>0</v>
      </c>
      <c r="I17" s="15">
        <f>'[1]Access-Dez'!I14</f>
        <v>0</v>
      </c>
      <c r="J17" s="15">
        <f>'[1]Access-Dez'!J14</f>
        <v>0</v>
      </c>
      <c r="K17" s="15">
        <f>'[1]Access-Dez'!K14</f>
        <v>0</v>
      </c>
      <c r="L17" s="15">
        <f>'[1]Access-Dez'!L14</f>
        <v>0</v>
      </c>
      <c r="M17" s="16">
        <f>'[1]Access-Dez'!M14</f>
        <v>250161222</v>
      </c>
      <c r="N17" s="16">
        <f>'[1]Access-Dez'!N14</f>
        <v>250161222</v>
      </c>
      <c r="O17" s="17">
        <f>+'[1]Access-Dez'!R14</f>
        <v>250161222</v>
      </c>
      <c r="P17" s="18">
        <f>+'[1]Access-Dez'!S14</f>
        <v>1</v>
      </c>
      <c r="Q17" s="17">
        <f>'[1]Access-Dez'!W14</f>
        <v>241477670.44</v>
      </c>
      <c r="R17" s="18">
        <f>'[1]Access-Dez'!X14</f>
        <v>0.96530000000000005</v>
      </c>
      <c r="S17" s="17">
        <f>'[1]Access-Dez'!AA14</f>
        <v>241477670.44</v>
      </c>
      <c r="T17" s="19">
        <f>'[1]Access-Dez'!AB14</f>
        <v>0.96530000000000005</v>
      </c>
    </row>
    <row r="18" spans="1:20" ht="25.5" customHeight="1">
      <c r="A18" s="13" t="str">
        <f>'[1]Access-Dez'!A15</f>
        <v>0901.0625</v>
      </c>
      <c r="B18" s="14" t="str">
        <f>'[1]Access-Dez'!B15</f>
        <v>Operações Especiais: Cumprimento de Sentenças Judiciais / Requisitório de Pequeno Valor</v>
      </c>
      <c r="C18" s="13" t="str">
        <f>'[1]Access-Dez'!C15</f>
        <v>28.846</v>
      </c>
      <c r="D18" s="13" t="str">
        <f>'[1]Access-Dez'!D15</f>
        <v>F</v>
      </c>
      <c r="E18" s="13" t="str">
        <f>'[1]Access-Dez'!E15</f>
        <v>5</v>
      </c>
      <c r="F18" s="13" t="str">
        <f>'[1]Access-Dez'!F15</f>
        <v>0100</v>
      </c>
      <c r="G18" s="15">
        <f>'[1]Access-Dez'!G15</f>
        <v>0</v>
      </c>
      <c r="H18" s="15">
        <f>'[1]Access-Dez'!H15</f>
        <v>0</v>
      </c>
      <c r="I18" s="15">
        <f>'[1]Access-Dez'!I15</f>
        <v>0</v>
      </c>
      <c r="J18" s="15">
        <f>'[1]Access-Dez'!J15</f>
        <v>0</v>
      </c>
      <c r="K18" s="15">
        <f>'[1]Access-Dez'!K15</f>
        <v>0</v>
      </c>
      <c r="L18" s="15">
        <f>'[1]Access-Dez'!L15</f>
        <v>0</v>
      </c>
      <c r="M18" s="16">
        <f>'[1]Access-Dez'!M15</f>
        <v>224654</v>
      </c>
      <c r="N18" s="16">
        <f>'[1]Access-Dez'!N15</f>
        <v>224654</v>
      </c>
      <c r="O18" s="17">
        <f>+'[1]Access-Dez'!R15</f>
        <v>224654</v>
      </c>
      <c r="P18" s="18">
        <f>+'[1]Access-Dez'!S15</f>
        <v>1</v>
      </c>
      <c r="Q18" s="17">
        <f>'[1]Access-Dez'!W15</f>
        <v>43877.62</v>
      </c>
      <c r="R18" s="18">
        <f>'[1]Access-Dez'!X15</f>
        <v>0.1953</v>
      </c>
      <c r="S18" s="17">
        <f>'[1]Access-Dez'!AA15</f>
        <v>43877.62</v>
      </c>
      <c r="T18" s="19">
        <f>'[1]Access-Dez'!AB15</f>
        <v>0.1953</v>
      </c>
    </row>
    <row r="19" spans="1:20" ht="25.5" customHeight="1">
      <c r="A19" s="13" t="str">
        <f>'[1]Access-Dez'!A16</f>
        <v>0901.0625</v>
      </c>
      <c r="B19" s="14" t="str">
        <f>'[1]Access-Dez'!B16</f>
        <v>Operações Especiais: Cumprimento de Sentenças Judiciais / Requisitório de Pequeno Valor</v>
      </c>
      <c r="C19" s="13" t="str">
        <f>'[1]Access-Dez'!C16</f>
        <v>28.846</v>
      </c>
      <c r="D19" s="13" t="str">
        <f>'[1]Access-Dez'!D16</f>
        <v>S</v>
      </c>
      <c r="E19" s="13" t="str">
        <f>'[1]Access-Dez'!E16</f>
        <v>3</v>
      </c>
      <c r="F19" s="13" t="str">
        <f>'[1]Access-Dez'!F16</f>
        <v>0100</v>
      </c>
      <c r="G19" s="15">
        <f>'[1]Access-Dez'!G16</f>
        <v>0</v>
      </c>
      <c r="H19" s="15">
        <f>'[1]Access-Dez'!H16</f>
        <v>0</v>
      </c>
      <c r="I19" s="15">
        <f>'[1]Access-Dez'!I16</f>
        <v>0</v>
      </c>
      <c r="J19" s="15">
        <f>'[1]Access-Dez'!J16</f>
        <v>0</v>
      </c>
      <c r="K19" s="15">
        <f>'[1]Access-Dez'!K16</f>
        <v>0</v>
      </c>
      <c r="L19" s="15">
        <f>'[1]Access-Dez'!L16</f>
        <v>0</v>
      </c>
      <c r="M19" s="16">
        <f>'[1]Access-Dez'!M16</f>
        <v>1293511382</v>
      </c>
      <c r="N19" s="16">
        <f>'[1]Access-Dez'!N16</f>
        <v>1293511382</v>
      </c>
      <c r="O19" s="17">
        <f>+'[1]Access-Dez'!R16</f>
        <v>1293511382</v>
      </c>
      <c r="P19" s="18">
        <f>+'[1]Access-Dez'!S16</f>
        <v>1</v>
      </c>
      <c r="Q19" s="17">
        <f>'[1]Access-Dez'!W16</f>
        <v>1290897503.2</v>
      </c>
      <c r="R19" s="18">
        <f>'[1]Access-Dez'!X16</f>
        <v>0.998</v>
      </c>
      <c r="S19" s="17">
        <f>'[1]Access-Dez'!AA16</f>
        <v>1290897503.2</v>
      </c>
      <c r="T19" s="19">
        <f>'[1]Access-Dez'!AB16</f>
        <v>0.998</v>
      </c>
    </row>
  </sheetData>
  <mergeCells count="20">
    <mergeCell ref="Q3:Q4"/>
    <mergeCell ref="R3:R4"/>
    <mergeCell ref="S3:S4"/>
    <mergeCell ref="T3:T4"/>
    <mergeCell ref="J3:J4"/>
    <mergeCell ref="K3:K4"/>
    <mergeCell ref="L3:M3"/>
    <mergeCell ref="N3:N4"/>
    <mergeCell ref="O3:O4"/>
    <mergeCell ref="P3:P4"/>
    <mergeCell ref="A1:T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8740157499999996" right="0.78740157499999996" top="0.984251969" bottom="0.984251969" header="0.49212598499999999" footer="0.49212598499999999"/>
  <pageSetup paperSize="9" scale="4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Dez</vt:lpstr>
      <vt:lpstr>Dez!Area_de_impressao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2017-10-17T14:12:09Z</dcterms:created>
  <dcterms:modified xsi:type="dcterms:W3CDTF">2017-10-17T14:12:37Z</dcterms:modified>
</cp:coreProperties>
</file>