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Dez!$A$1:$T$19</definedName>
  </definedNames>
  <calcPr calcId="145621"/>
</workbook>
</file>

<file path=xl/calcChain.xml><?xml version="1.0" encoding="utf-8"?>
<calcChain xmlns="http://schemas.openxmlformats.org/spreadsheetml/2006/main">
  <c r="T19" i="1" l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<sst xmlns="http://schemas.openxmlformats.org/spreadsheetml/2006/main" count="22" uniqueCount="20">
  <si>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DEZEMBRO/2015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</si>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</sst>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164" fontId="8" fillId="0" borderId="4"/>
    <xf numFmtId="0" fontId="9" fillId="4" borderId="0" applyNumberFormat="0" applyBorder="0" applyAlignment="0" applyProtection="0"/>
    <xf numFmtId="164" fontId="10" fillId="0" borderId="0">
      <alignment vertical="top"/>
    </xf>
    <xf numFmtId="164" fontId="11" fillId="0" borderId="0">
      <alignment horizontal="right"/>
    </xf>
    <xf numFmtId="164" fontId="11" fillId="0" borderId="0">
      <alignment horizontal="left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6" fillId="0" borderId="0"/>
    <xf numFmtId="0" fontId="17" fillId="0" borderId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9" fillId="9" borderId="5"/>
    <xf numFmtId="0" fontId="18" fillId="9" borderId="5" applyNumberFormat="0" applyAlignment="0" applyProtection="0"/>
    <xf numFmtId="0" fontId="18" fillId="9" borderId="5" applyNumberFormat="0" applyAlignment="0" applyProtection="0"/>
    <xf numFmtId="0" fontId="20" fillId="0" borderId="0">
      <alignment vertical="center"/>
    </xf>
    <xf numFmtId="0" fontId="21" fillId="22" borderId="6" applyNumberFormat="0" applyAlignment="0" applyProtection="0"/>
    <xf numFmtId="0" fontId="21" fillId="22" borderId="6" applyNumberFormat="0" applyAlignment="0" applyProtection="0"/>
    <xf numFmtId="0" fontId="22" fillId="22" borderId="6"/>
    <xf numFmtId="0" fontId="21" fillId="22" borderId="6" applyNumberFormat="0" applyAlignment="0" applyProtection="0"/>
    <xf numFmtId="0" fontId="21" fillId="22" borderId="6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1" fillId="22" borderId="6" applyNumberFormat="0" applyAlignment="0" applyProtection="0"/>
    <xf numFmtId="4" fontId="5" fillId="0" borderId="0"/>
    <xf numFmtId="165" fontId="5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5" fillId="0" borderId="0"/>
    <xf numFmtId="3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168" fontId="5" fillId="0" borderId="0"/>
    <xf numFmtId="169" fontId="5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9" borderId="5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>
      <alignment horizontal="center"/>
    </xf>
    <xf numFmtId="2" fontId="5" fillId="0" borderId="0"/>
    <xf numFmtId="2" fontId="5" fillId="0" borderId="0"/>
    <xf numFmtId="0" fontId="28" fillId="0" borderId="0">
      <alignment horizontal="left"/>
    </xf>
    <xf numFmtId="0" fontId="12" fillId="5" borderId="0" applyNumberFormat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3" fillId="0" borderId="0"/>
    <xf numFmtId="0" fontId="25" fillId="8" borderId="5" applyNumberFormat="0" applyAlignment="0" applyProtection="0"/>
    <xf numFmtId="0" fontId="27" fillId="0" borderId="12">
      <alignment horizontal="center"/>
    </xf>
    <xf numFmtId="0" fontId="34" fillId="0" borderId="13">
      <alignment horizontal="center"/>
    </xf>
    <xf numFmtId="171" fontId="5" fillId="0" borderId="0"/>
    <xf numFmtId="0" fontId="23" fillId="0" borderId="7" applyNumberFormat="0" applyFill="0" applyAlignment="0" applyProtection="0"/>
    <xf numFmtId="166" fontId="5" fillId="0" borderId="0"/>
    <xf numFmtId="172" fontId="2" fillId="0" borderId="0" applyFill="0" applyBorder="0" applyAlignment="0" applyProtection="0"/>
    <xf numFmtId="167" fontId="5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40" fillId="9" borderId="15" applyNumberFormat="0" applyAlignment="0" applyProtection="0"/>
    <xf numFmtId="10" fontId="5" fillId="0" borderId="0"/>
    <xf numFmtId="173" fontId="14" fillId="0" borderId="0">
      <protection locked="0"/>
    </xf>
    <xf numFmtId="174" fontId="14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1" fillId="0" borderId="0"/>
    <xf numFmtId="0" fontId="40" fillId="9" borderId="15" applyNumberFormat="0" applyAlignment="0" applyProtection="0"/>
    <xf numFmtId="0" fontId="40" fillId="9" borderId="15" applyNumberFormat="0" applyAlignment="0" applyProtection="0"/>
    <xf numFmtId="0" fontId="41" fillId="9" borderId="15"/>
    <xf numFmtId="0" fontId="40" fillId="9" borderId="15" applyNumberFormat="0" applyAlignment="0" applyProtection="0"/>
    <xf numFmtId="0" fontId="40" fillId="9" borderId="15" applyNumberFormat="0" applyAlignment="0" applyProtection="0"/>
    <xf numFmtId="38" fontId="5" fillId="0" borderId="0"/>
    <xf numFmtId="38" fontId="42" fillId="0" borderId="16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5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5" fillId="0" borderId="0"/>
    <xf numFmtId="178" fontId="5" fillId="0" borderId="0"/>
    <xf numFmtId="0" fontId="46" fillId="0" borderId="0" applyNumberFormat="0" applyFill="0" applyBorder="0" applyAlignment="0" applyProtection="0"/>
    <xf numFmtId="0" fontId="47" fillId="0" borderId="17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8" fillId="0" borderId="9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50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51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8"/>
    <xf numFmtId="2" fontId="54" fillId="0" borderId="0">
      <protection locked="0"/>
    </xf>
    <xf numFmtId="2" fontId="54" fillId="0" borderId="0">
      <protection locked="0"/>
    </xf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5" fillId="0" borderId="0"/>
    <xf numFmtId="0" fontId="43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3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264"/>
    <cellStyle name="Porcentagem 2" xfId="265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 2" xfId="377"/>
    <cellStyle name="Vírgula 2 2" xfId="378"/>
    <cellStyle name="Vírgula 3" xfId="379"/>
    <cellStyle name="Vírgula 4" xfId="380"/>
    <cellStyle name="Vírgula 5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Nov_Tesouro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229742473.12</v>
          </cell>
          <cell r="N2">
            <v>229742473.12</v>
          </cell>
          <cell r="R2">
            <v>229742473.12</v>
          </cell>
          <cell r="S2">
            <v>1</v>
          </cell>
          <cell r="W2">
            <v>229742473.12</v>
          </cell>
          <cell r="X2">
            <v>1</v>
          </cell>
          <cell r="AA2">
            <v>229742473.12</v>
          </cell>
          <cell r="AB2">
            <v>1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642334454.32000005</v>
          </cell>
          <cell r="N3">
            <v>642334454.32000005</v>
          </cell>
          <cell r="R3">
            <v>642334454.32000005</v>
          </cell>
          <cell r="S3">
            <v>1</v>
          </cell>
          <cell r="W3">
            <v>642334454.32000005</v>
          </cell>
          <cell r="X3">
            <v>1</v>
          </cell>
          <cell r="AA3">
            <v>642334454.32000005</v>
          </cell>
          <cell r="AB3">
            <v>1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45388756.960000001</v>
          </cell>
          <cell r="N4">
            <v>45388756.960000001</v>
          </cell>
          <cell r="R4">
            <v>45650162.909999996</v>
          </cell>
          <cell r="S4">
            <v>1.0058</v>
          </cell>
          <cell r="W4">
            <v>45650162.909999996</v>
          </cell>
          <cell r="X4">
            <v>1.0058</v>
          </cell>
          <cell r="AA4">
            <v>45650162.909999996</v>
          </cell>
          <cell r="AB4">
            <v>1.0058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112168646.26000001</v>
          </cell>
          <cell r="N5">
            <v>112168646.26000001</v>
          </cell>
          <cell r="R5">
            <v>112168646.26000001</v>
          </cell>
          <cell r="S5">
            <v>1</v>
          </cell>
          <cell r="W5">
            <v>112168646.26000001</v>
          </cell>
          <cell r="X5">
            <v>1</v>
          </cell>
          <cell r="AA5">
            <v>112168646.26000001</v>
          </cell>
          <cell r="AB5">
            <v>1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233340.4</v>
          </cell>
          <cell r="N6">
            <v>233340.4</v>
          </cell>
          <cell r="R6">
            <v>233340.4</v>
          </cell>
          <cell r="S6">
            <v>1</v>
          </cell>
          <cell r="W6">
            <v>233340.4</v>
          </cell>
          <cell r="X6">
            <v>1</v>
          </cell>
          <cell r="AA6">
            <v>233340.4</v>
          </cell>
          <cell r="AB6">
            <v>1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137194994.86000001</v>
          </cell>
          <cell r="N7">
            <v>137194994.86000001</v>
          </cell>
          <cell r="R7">
            <v>137194994.86000001</v>
          </cell>
          <cell r="S7">
            <v>1</v>
          </cell>
          <cell r="W7">
            <v>137194994.86000001</v>
          </cell>
          <cell r="X7">
            <v>1</v>
          </cell>
          <cell r="AA7">
            <v>137194994.86000001</v>
          </cell>
          <cell r="AB7">
            <v>1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1576889247</v>
          </cell>
          <cell r="N8">
            <v>1576889247</v>
          </cell>
          <cell r="R8">
            <v>1576889247</v>
          </cell>
          <cell r="S8">
            <v>1</v>
          </cell>
          <cell r="W8">
            <v>1576889247</v>
          </cell>
          <cell r="X8">
            <v>1</v>
          </cell>
          <cell r="AA8">
            <v>1576889247</v>
          </cell>
          <cell r="AB8">
            <v>1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1936352.19</v>
          </cell>
          <cell r="N9">
            <v>1936352.19</v>
          </cell>
          <cell r="R9">
            <v>1936352.19</v>
          </cell>
          <cell r="S9">
            <v>1</v>
          </cell>
          <cell r="W9">
            <v>1936352.19</v>
          </cell>
          <cell r="X9">
            <v>1</v>
          </cell>
          <cell r="AA9">
            <v>1936352.19</v>
          </cell>
          <cell r="AB9">
            <v>1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22889953.149999999</v>
          </cell>
          <cell r="N10">
            <v>22889953.149999999</v>
          </cell>
          <cell r="R10">
            <v>22889953.149999999</v>
          </cell>
          <cell r="S10">
            <v>1</v>
          </cell>
          <cell r="W10">
            <v>22889953.149999999</v>
          </cell>
          <cell r="X10">
            <v>1</v>
          </cell>
          <cell r="AA10">
            <v>22889953.149999999</v>
          </cell>
          <cell r="AB10">
            <v>1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92539.199999999997</v>
          </cell>
          <cell r="N11">
            <v>92539.199999999997</v>
          </cell>
          <cell r="R11">
            <v>92539.199999999997</v>
          </cell>
          <cell r="S11">
            <v>1</v>
          </cell>
          <cell r="W11">
            <v>92539.199999999997</v>
          </cell>
          <cell r="X11">
            <v>1</v>
          </cell>
          <cell r="AA11">
            <v>92539.199999999997</v>
          </cell>
          <cell r="AB11">
            <v>1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96232432</v>
          </cell>
          <cell r="N13">
            <v>96232432</v>
          </cell>
          <cell r="R13">
            <v>96232432</v>
          </cell>
          <cell r="S13">
            <v>1</v>
          </cell>
          <cell r="W13">
            <v>96164630.109999999</v>
          </cell>
          <cell r="X13">
            <v>0.99929999999999997</v>
          </cell>
          <cell r="AA13">
            <v>96164630.109999999</v>
          </cell>
          <cell r="AB13">
            <v>0.99929999999999997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250161222</v>
          </cell>
          <cell r="N14">
            <v>250161222</v>
          </cell>
          <cell r="R14">
            <v>250161222</v>
          </cell>
          <cell r="S14">
            <v>1</v>
          </cell>
          <cell r="W14">
            <v>241477670.44</v>
          </cell>
          <cell r="X14">
            <v>0.96530000000000005</v>
          </cell>
          <cell r="AA14">
            <v>241477670.44</v>
          </cell>
          <cell r="AB14">
            <v>0.96530000000000005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F</v>
          </cell>
          <cell r="E15" t="str">
            <v>5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224654</v>
          </cell>
          <cell r="N15">
            <v>224654</v>
          </cell>
          <cell r="R15">
            <v>224654</v>
          </cell>
          <cell r="S15">
            <v>1</v>
          </cell>
          <cell r="W15">
            <v>43877.62</v>
          </cell>
          <cell r="X15">
            <v>0.1953</v>
          </cell>
          <cell r="AA15">
            <v>43877.62</v>
          </cell>
          <cell r="AB15">
            <v>0.1953</v>
          </cell>
        </row>
        <row r="16">
          <cell r="A16" t="str">
            <v>0901.0625</v>
          </cell>
          <cell r="B16" t="str">
            <v>Operações Especiais: Cumprimento de Sentenças Judiciais / Requisitório de Pequeno Valor</v>
          </cell>
          <cell r="C16" t="str">
            <v>28.846</v>
          </cell>
          <cell r="D16" t="str">
            <v>S</v>
          </cell>
          <cell r="E16" t="str">
            <v>3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1293511382</v>
          </cell>
          <cell r="N16">
            <v>1293511382</v>
          </cell>
          <cell r="R16">
            <v>1293511382</v>
          </cell>
          <cell r="S16">
            <v>1</v>
          </cell>
          <cell r="W16">
            <v>1290897503.2</v>
          </cell>
          <cell r="X16">
            <v>0.998</v>
          </cell>
          <cell r="AA16">
            <v>1290897503.2</v>
          </cell>
          <cell r="AB16">
            <v>0.998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zoomScale="70" zoomScaleNormal="85" zoomScaleSheetLayoutView="70" workbookViewId="0">
      <selection sqref="A1:T1"/>
    </sheetView>
  </sheetViews>
  <sheetFormatPr defaultRowHeight="25.5" customHeight="1"/>
  <cols>
    <col min="1" max="1" width="13.28515625" style="21" customWidth="1"/>
    <col min="2" max="2" width="60.7109375" style="21" customWidth="1"/>
    <col min="3" max="3" width="11.28515625" style="21" customWidth="1"/>
    <col min="4" max="4" width="7.85546875" style="21" customWidth="1"/>
    <col min="5" max="5" width="9.140625" style="21"/>
    <col min="6" max="6" width="7.7109375" style="21" customWidth="1"/>
    <col min="7" max="12" width="15.7109375" style="22" customWidth="1"/>
    <col min="13" max="13" width="16.7109375" style="22" customWidth="1"/>
    <col min="14" max="14" width="15.7109375" style="22" customWidth="1"/>
    <col min="15" max="15" width="17.5703125" style="22" customWidth="1"/>
    <col min="16" max="16" width="16.7109375" style="23" bestFit="1" customWidth="1"/>
    <col min="17" max="17" width="17.28515625" style="22" customWidth="1"/>
    <col min="18" max="18" width="8.7109375" style="23" customWidth="1"/>
    <col min="19" max="19" width="16.5703125" style="22" customWidth="1"/>
    <col min="20" max="20" width="8.7109375" style="23" customWidth="1"/>
    <col min="21" max="16384" width="9.140625" style="20"/>
  </cols>
  <sheetData>
    <row r="1" spans="1:20" s="2" customFormat="1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>
      <c r="A5" s="13" t="str">
        <f>'[1]Access-Dez'!A2</f>
        <v>0901.0005</v>
      </c>
      <c r="B5" s="14" t="str">
        <f>'[1]Access-Dez'!B2</f>
        <v>Operações Especiais: Cumprimento de Sentenças Judiciais / Cumprimento Sentença Judicial</v>
      </c>
      <c r="C5" s="13" t="str">
        <f>'[1]Access-Dez'!C2</f>
        <v>28.846</v>
      </c>
      <c r="D5" s="13" t="str">
        <f>'[1]Access-Dez'!D2</f>
        <v>F</v>
      </c>
      <c r="E5" s="13" t="str">
        <f>'[1]Access-Dez'!E2</f>
        <v>1</v>
      </c>
      <c r="F5" s="13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0</v>
      </c>
      <c r="M5" s="16">
        <f>'[1]Access-Dez'!M2</f>
        <v>229742473.12</v>
      </c>
      <c r="N5" s="16">
        <f>'[1]Access-Dez'!N2</f>
        <v>229742473.12</v>
      </c>
      <c r="O5" s="17">
        <f>+'[1]Access-Dez'!R2</f>
        <v>229742473.12</v>
      </c>
      <c r="P5" s="18">
        <f>+'[1]Access-Dez'!S2</f>
        <v>1</v>
      </c>
      <c r="Q5" s="17">
        <f>'[1]Access-Dez'!W2</f>
        <v>229742473.12</v>
      </c>
      <c r="R5" s="18">
        <f>'[1]Access-Dez'!X2</f>
        <v>1</v>
      </c>
      <c r="S5" s="17">
        <f>'[1]Access-Dez'!AA2</f>
        <v>229742473.12</v>
      </c>
      <c r="T5" s="19">
        <f>'[1]Access-Dez'!AB2</f>
        <v>1</v>
      </c>
    </row>
    <row r="6" spans="1:20" ht="25.5" customHeight="1">
      <c r="A6" s="13" t="str">
        <f>'[1]Access-Dez'!A3</f>
        <v>0901.0005</v>
      </c>
      <c r="B6" s="14" t="str">
        <f>'[1]Access-Dez'!B3</f>
        <v>Operações Especiais: Cumprimento de Sentenças Judiciais / Cumprimento Sentença Judicial</v>
      </c>
      <c r="C6" s="13" t="str">
        <f>'[1]Access-Dez'!C3</f>
        <v>28.846</v>
      </c>
      <c r="D6" s="13" t="str">
        <f>'[1]Access-Dez'!D3</f>
        <v>F</v>
      </c>
      <c r="E6" s="13" t="str">
        <f>'[1]Access-Dez'!E3</f>
        <v>3</v>
      </c>
      <c r="F6" s="13" t="str">
        <f>'[1]Access-Dez'!F3</f>
        <v>0100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0</v>
      </c>
      <c r="M6" s="16">
        <f>'[1]Access-Dez'!M3</f>
        <v>642334454.32000005</v>
      </c>
      <c r="N6" s="16">
        <f>'[1]Access-Dez'!N3</f>
        <v>642334454.32000005</v>
      </c>
      <c r="O6" s="17">
        <f>+'[1]Access-Dez'!R3</f>
        <v>642334454.32000005</v>
      </c>
      <c r="P6" s="18">
        <f>+'[1]Access-Dez'!S3</f>
        <v>1</v>
      </c>
      <c r="Q6" s="17">
        <f>'[1]Access-Dez'!W3</f>
        <v>642334454.32000005</v>
      </c>
      <c r="R6" s="18">
        <f>'[1]Access-Dez'!X3</f>
        <v>1</v>
      </c>
      <c r="S6" s="17">
        <f>'[1]Access-Dez'!AA3</f>
        <v>642334454.32000005</v>
      </c>
      <c r="T6" s="19">
        <f>'[1]Access-Dez'!AB3</f>
        <v>1</v>
      </c>
    </row>
    <row r="7" spans="1:20" ht="25.5" customHeight="1">
      <c r="A7" s="13" t="str">
        <f>'[1]Access-Dez'!A4</f>
        <v>0901.0005</v>
      </c>
      <c r="B7" s="14" t="str">
        <f>'[1]Access-Dez'!B4</f>
        <v>Operações Especiais: Cumprimento de Sentenças Judiciais / Cumprimento Sentença Judicial</v>
      </c>
      <c r="C7" s="13" t="str">
        <f>'[1]Access-Dez'!C4</f>
        <v>28.846</v>
      </c>
      <c r="D7" s="13" t="str">
        <f>'[1]Access-Dez'!D4</f>
        <v>F</v>
      </c>
      <c r="E7" s="13" t="str">
        <f>'[1]Access-Dez'!E4</f>
        <v>5</v>
      </c>
      <c r="F7" s="13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0</v>
      </c>
      <c r="M7" s="16">
        <f>'[1]Access-Dez'!M4</f>
        <v>45388756.960000001</v>
      </c>
      <c r="N7" s="16">
        <f>'[1]Access-Dez'!N4</f>
        <v>45388756.960000001</v>
      </c>
      <c r="O7" s="17">
        <f>+'[1]Access-Dez'!R4</f>
        <v>45650162.909999996</v>
      </c>
      <c r="P7" s="18">
        <f>+'[1]Access-Dez'!S4</f>
        <v>1.0058</v>
      </c>
      <c r="Q7" s="17">
        <f>'[1]Access-Dez'!W4</f>
        <v>45650162.909999996</v>
      </c>
      <c r="R7" s="18">
        <f>'[1]Access-Dez'!X4</f>
        <v>1.0058</v>
      </c>
      <c r="S7" s="17">
        <f>'[1]Access-Dez'!AA4</f>
        <v>45650162.909999996</v>
      </c>
      <c r="T7" s="19">
        <f>'[1]Access-Dez'!AB4</f>
        <v>1.0058</v>
      </c>
    </row>
    <row r="8" spans="1:20" ht="25.5" customHeight="1">
      <c r="A8" s="13" t="str">
        <f>'[1]Access-Dez'!A5</f>
        <v>0901.0005</v>
      </c>
      <c r="B8" s="14" t="str">
        <f>'[1]Access-Dez'!B5</f>
        <v>Operações Especiais: Cumprimento de Sentenças Judiciais / Cumprimento Sentença Judicial</v>
      </c>
      <c r="C8" s="13" t="str">
        <f>'[1]Access-Dez'!C5</f>
        <v>28.846</v>
      </c>
      <c r="D8" s="13" t="str">
        <f>'[1]Access-Dez'!D5</f>
        <v>S</v>
      </c>
      <c r="E8" s="13" t="str">
        <f>'[1]Access-Dez'!E5</f>
        <v>1</v>
      </c>
      <c r="F8" s="13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0</v>
      </c>
      <c r="M8" s="16">
        <f>'[1]Access-Dez'!M5</f>
        <v>112168646.26000001</v>
      </c>
      <c r="N8" s="16">
        <f>'[1]Access-Dez'!N5</f>
        <v>112168646.26000001</v>
      </c>
      <c r="O8" s="17">
        <f>+'[1]Access-Dez'!R5</f>
        <v>112168646.26000001</v>
      </c>
      <c r="P8" s="18">
        <f>+'[1]Access-Dez'!S5</f>
        <v>1</v>
      </c>
      <c r="Q8" s="17">
        <f>'[1]Access-Dez'!W5</f>
        <v>112168646.26000001</v>
      </c>
      <c r="R8" s="18">
        <f>'[1]Access-Dez'!X5</f>
        <v>1</v>
      </c>
      <c r="S8" s="17">
        <f>'[1]Access-Dez'!AA5</f>
        <v>112168646.26000001</v>
      </c>
      <c r="T8" s="19">
        <f>'[1]Access-Dez'!AB5</f>
        <v>1</v>
      </c>
    </row>
    <row r="9" spans="1:20" ht="25.5" customHeight="1">
      <c r="A9" s="13" t="str">
        <f>'[1]Access-Dez'!A6</f>
        <v>0901.0005</v>
      </c>
      <c r="B9" s="14" t="str">
        <f>'[1]Access-Dez'!B6</f>
        <v>Operações Especiais: Cumprimento de Sentenças Judiciais / Cumprimento Sentença Judicial</v>
      </c>
      <c r="C9" s="13" t="str">
        <f>'[1]Access-Dez'!C6</f>
        <v>28.846</v>
      </c>
      <c r="D9" s="13" t="str">
        <f>'[1]Access-Dez'!D6</f>
        <v>S</v>
      </c>
      <c r="E9" s="13" t="str">
        <f>'[1]Access-Dez'!E6</f>
        <v>1</v>
      </c>
      <c r="F9" s="13" t="str">
        <f>'[1]Access-Dez'!F6</f>
        <v>6100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0</v>
      </c>
      <c r="M9" s="15">
        <f>'[1]Access-Dez'!M6</f>
        <v>233340.4</v>
      </c>
      <c r="N9" s="16">
        <f>'[1]Access-Dez'!N6</f>
        <v>233340.4</v>
      </c>
      <c r="O9" s="17">
        <f>+'[1]Access-Dez'!R6</f>
        <v>233340.4</v>
      </c>
      <c r="P9" s="18">
        <f>+'[1]Access-Dez'!S6</f>
        <v>1</v>
      </c>
      <c r="Q9" s="17">
        <f>'[1]Access-Dez'!W6</f>
        <v>233340.4</v>
      </c>
      <c r="R9" s="18">
        <f>'[1]Access-Dez'!X6</f>
        <v>1</v>
      </c>
      <c r="S9" s="17">
        <f>'[1]Access-Dez'!AA6</f>
        <v>233340.4</v>
      </c>
      <c r="T9" s="19">
        <f>'[1]Access-Dez'!AB6</f>
        <v>1</v>
      </c>
    </row>
    <row r="10" spans="1:20" ht="25.5" customHeight="1">
      <c r="A10" s="13" t="str">
        <f>'[1]Access-Dez'!A7</f>
        <v>0901.0005</v>
      </c>
      <c r="B10" s="14" t="str">
        <f>'[1]Access-Dez'!B7</f>
        <v>Operações Especiais: Cumprimento de Sentenças Judiciais / Cumprimento Sentença Judicial</v>
      </c>
      <c r="C10" s="13" t="str">
        <f>'[1]Access-Dez'!C7</f>
        <v>28.846</v>
      </c>
      <c r="D10" s="13" t="str">
        <f>'[1]Access-Dez'!D7</f>
        <v>S</v>
      </c>
      <c r="E10" s="13" t="str">
        <f>'[1]Access-Dez'!E7</f>
        <v>3</v>
      </c>
      <c r="F10" s="13" t="str">
        <f>'[1]Access-Dez'!F7</f>
        <v>0100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0</v>
      </c>
      <c r="M10" s="16">
        <f>'[1]Access-Dez'!M7</f>
        <v>137194994.86000001</v>
      </c>
      <c r="N10" s="16">
        <f>'[1]Access-Dez'!N7</f>
        <v>137194994.86000001</v>
      </c>
      <c r="O10" s="17">
        <f>+'[1]Access-Dez'!R7</f>
        <v>137194994.86000001</v>
      </c>
      <c r="P10" s="18">
        <f>+'[1]Access-Dez'!S7</f>
        <v>1</v>
      </c>
      <c r="Q10" s="17">
        <f>'[1]Access-Dez'!W7</f>
        <v>137194994.86000001</v>
      </c>
      <c r="R10" s="18">
        <f>'[1]Access-Dez'!X7</f>
        <v>1</v>
      </c>
      <c r="S10" s="17">
        <f>'[1]Access-Dez'!AA7</f>
        <v>137194994.86000001</v>
      </c>
      <c r="T10" s="19">
        <f>'[1]Access-Dez'!AB7</f>
        <v>1</v>
      </c>
    </row>
    <row r="11" spans="1:20" ht="25.5" customHeight="1">
      <c r="A11" s="13" t="str">
        <f>'[1]Access-Dez'!A8</f>
        <v>0901.0005</v>
      </c>
      <c r="B11" s="14" t="str">
        <f>'[1]Access-Dez'!B8</f>
        <v>Operações Especiais: Cumprimento de Sentenças Judiciais / Cumprimento Sentença Judicial</v>
      </c>
      <c r="C11" s="13" t="str">
        <f>'[1]Access-Dez'!C8</f>
        <v>28.846</v>
      </c>
      <c r="D11" s="13" t="str">
        <f>'[1]Access-Dez'!D8</f>
        <v>S</v>
      </c>
      <c r="E11" s="13" t="str">
        <f>'[1]Access-Dez'!E8</f>
        <v>3</v>
      </c>
      <c r="F11" s="13" t="str">
        <f>'[1]Access-Dez'!F8</f>
        <v>0188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0</v>
      </c>
      <c r="M11" s="16">
        <f>'[1]Access-Dez'!M8</f>
        <v>1576889247</v>
      </c>
      <c r="N11" s="16">
        <f>'[1]Access-Dez'!N8</f>
        <v>1576889247</v>
      </c>
      <c r="O11" s="17">
        <f>+'[1]Access-Dez'!R8</f>
        <v>1576889247</v>
      </c>
      <c r="P11" s="18">
        <f>+'[1]Access-Dez'!S8</f>
        <v>1</v>
      </c>
      <c r="Q11" s="17">
        <f>'[1]Access-Dez'!W8</f>
        <v>1576889247</v>
      </c>
      <c r="R11" s="18">
        <f>'[1]Access-Dez'!X8</f>
        <v>1</v>
      </c>
      <c r="S11" s="17">
        <f>'[1]Access-Dez'!AA8</f>
        <v>1576889247</v>
      </c>
      <c r="T11" s="19">
        <f>'[1]Access-Dez'!AB8</f>
        <v>1</v>
      </c>
    </row>
    <row r="12" spans="1:20" ht="25.5" customHeight="1">
      <c r="A12" s="13" t="str">
        <f>'[1]Access-Dez'!A9</f>
        <v>0901.0005</v>
      </c>
      <c r="B12" s="14" t="str">
        <f>'[1]Access-Dez'!B9</f>
        <v>Operações Especiais: Cumprimento de Sentenças Judiciais / Cumprimento Sentença Judicial</v>
      </c>
      <c r="C12" s="13" t="str">
        <f>'[1]Access-Dez'!C9</f>
        <v>28.846</v>
      </c>
      <c r="D12" s="13" t="str">
        <f>'[1]Access-Dez'!D9</f>
        <v>S</v>
      </c>
      <c r="E12" s="13" t="str">
        <f>'[1]Access-Dez'!E9</f>
        <v>3</v>
      </c>
      <c r="F12" s="13" t="str">
        <f>'[1]Access-Dez'!F9</f>
        <v>6100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0</v>
      </c>
      <c r="M12" s="16">
        <f>'[1]Access-Dez'!M9</f>
        <v>1936352.19</v>
      </c>
      <c r="N12" s="16">
        <f>'[1]Access-Dez'!N9</f>
        <v>1936352.19</v>
      </c>
      <c r="O12" s="17">
        <f>+'[1]Access-Dez'!R9</f>
        <v>1936352.19</v>
      </c>
      <c r="P12" s="18">
        <f>+'[1]Access-Dez'!S9</f>
        <v>1</v>
      </c>
      <c r="Q12" s="17">
        <f>'[1]Access-Dez'!W9</f>
        <v>1936352.19</v>
      </c>
      <c r="R12" s="18">
        <f>'[1]Access-Dez'!X9</f>
        <v>1</v>
      </c>
      <c r="S12" s="17">
        <f>'[1]Access-Dez'!AA9</f>
        <v>1936352.19</v>
      </c>
      <c r="T12" s="19">
        <f>'[1]Access-Dez'!AB9</f>
        <v>1</v>
      </c>
    </row>
    <row r="13" spans="1:20" ht="25.5" customHeight="1">
      <c r="A13" s="13" t="str">
        <f>'[1]Access-Dez'!A10</f>
        <v>0901.00G5</v>
      </c>
      <c r="B13" s="14" t="str">
        <f>'[1]Access-Dez'!B10</f>
        <v>Operações Especiais: Cumprimento de Sentenças Judiciais / Cumprimento Sentença Judicial</v>
      </c>
      <c r="C13" s="13" t="str">
        <f>'[1]Access-Dez'!C10</f>
        <v>28.846</v>
      </c>
      <c r="D13" s="13" t="str">
        <f>'[1]Access-Dez'!D10</f>
        <v>F</v>
      </c>
      <c r="E13" s="13" t="str">
        <f>'[1]Access-Dez'!E10</f>
        <v>1</v>
      </c>
      <c r="F13" s="13" t="str">
        <f>'[1]Access-Dez'!F10</f>
        <v>0100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0</v>
      </c>
      <c r="M13" s="16">
        <f>'[1]Access-Dez'!M10</f>
        <v>22889953.149999999</v>
      </c>
      <c r="N13" s="16">
        <f>'[1]Access-Dez'!N10</f>
        <v>22889953.149999999</v>
      </c>
      <c r="O13" s="17">
        <f>+'[1]Access-Dez'!R10</f>
        <v>22889953.149999999</v>
      </c>
      <c r="P13" s="18">
        <f>+'[1]Access-Dez'!S10</f>
        <v>1</v>
      </c>
      <c r="Q13" s="17">
        <f>'[1]Access-Dez'!W10</f>
        <v>22889953.149999999</v>
      </c>
      <c r="R13" s="18">
        <f>'[1]Access-Dez'!X10</f>
        <v>1</v>
      </c>
      <c r="S13" s="17">
        <f>'[1]Access-Dez'!AA10</f>
        <v>22889953.149999999</v>
      </c>
      <c r="T13" s="19">
        <f>'[1]Access-Dez'!AB10</f>
        <v>1</v>
      </c>
    </row>
    <row r="14" spans="1:20" ht="25.5" customHeight="1">
      <c r="A14" s="13" t="str">
        <f>'[1]Access-Dez'!A11</f>
        <v>0901.00G5</v>
      </c>
      <c r="B14" s="14" t="str">
        <f>'[1]Access-Dez'!B11</f>
        <v>Operações Especiais: Cumprimento de Sentenças Judiciais / Cumprimento Sentença Judicial</v>
      </c>
      <c r="C14" s="13" t="str">
        <f>'[1]Access-Dez'!C11</f>
        <v>28.846</v>
      </c>
      <c r="D14" s="13" t="str">
        <f>'[1]Access-Dez'!D11</f>
        <v>S</v>
      </c>
      <c r="E14" s="13" t="str">
        <f>'[1]Access-Dez'!E11</f>
        <v>1</v>
      </c>
      <c r="F14" s="13" t="str">
        <f>'[1]Access-Dez'!F11</f>
        <v>0100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0</v>
      </c>
      <c r="M14" s="16">
        <f>'[1]Access-Dez'!M11</f>
        <v>92539.199999999997</v>
      </c>
      <c r="N14" s="16">
        <f>'[1]Access-Dez'!N11</f>
        <v>92539.199999999997</v>
      </c>
      <c r="O14" s="17">
        <f>+'[1]Access-Dez'!R11</f>
        <v>92539.199999999997</v>
      </c>
      <c r="P14" s="18">
        <f>+'[1]Access-Dez'!S11</f>
        <v>1</v>
      </c>
      <c r="Q14" s="17">
        <f>'[1]Access-Dez'!W11</f>
        <v>92539.199999999997</v>
      </c>
      <c r="R14" s="18">
        <f>'[1]Access-Dez'!X11</f>
        <v>1</v>
      </c>
      <c r="S14" s="17">
        <f>'[1]Access-Dez'!AA11</f>
        <v>92539.199999999997</v>
      </c>
      <c r="T14" s="19">
        <f>'[1]Access-Dez'!AB11</f>
        <v>1</v>
      </c>
    </row>
    <row r="15" spans="1:20" ht="25.5" customHeight="1">
      <c r="A15" s="13" t="str">
        <f>'[1]Access-Dez'!A12</f>
        <v>0901.00G5</v>
      </c>
      <c r="B15" s="14" t="str">
        <f>'[1]Access-Dez'!B12</f>
        <v>Operações Especiais: Cumprimento de Sentenças Judiciais / Cumprimento Sentença Judicial</v>
      </c>
      <c r="C15" s="13" t="str">
        <f>'[1]Access-Dez'!C12</f>
        <v>28.846</v>
      </c>
      <c r="D15" s="13" t="str">
        <f>'[1]Access-Dez'!D12</f>
        <v>S</v>
      </c>
      <c r="E15" s="13" t="str">
        <f>'[1]Access-Dez'!E12</f>
        <v>1</v>
      </c>
      <c r="F15" s="13" t="str">
        <f>'[1]Access-Dez'!F12</f>
        <v>6100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0</v>
      </c>
      <c r="M15" s="16">
        <f>'[1]Access-Dez'!M12</f>
        <v>0</v>
      </c>
      <c r="N15" s="16">
        <f>'[1]Access-Dez'!N12</f>
        <v>0</v>
      </c>
      <c r="O15" s="17">
        <f>+'[1]Access-Dez'!R12</f>
        <v>0</v>
      </c>
      <c r="P15" s="18">
        <f>+'[1]Access-Dez'!S12</f>
        <v>0</v>
      </c>
      <c r="Q15" s="17">
        <f>'[1]Access-Dez'!W12</f>
        <v>0</v>
      </c>
      <c r="R15" s="18">
        <f>'[1]Access-Dez'!X12</f>
        <v>0</v>
      </c>
      <c r="S15" s="17">
        <f>'[1]Access-Dez'!AA12</f>
        <v>0</v>
      </c>
      <c r="T15" s="19">
        <f>'[1]Access-Dez'!AB12</f>
        <v>0</v>
      </c>
    </row>
    <row r="16" spans="1:20" ht="25.5" customHeight="1">
      <c r="A16" s="13" t="str">
        <f>'[1]Access-Dez'!A13</f>
        <v>0901.0625</v>
      </c>
      <c r="B16" s="14" t="str">
        <f>'[1]Access-Dez'!B13</f>
        <v>Operações Especiais: Cumprimento de Sentenças Judiciais / Requisitório de Pequeno Valor</v>
      </c>
      <c r="C16" s="13" t="str">
        <f>'[1]Access-Dez'!C13</f>
        <v>28.846</v>
      </c>
      <c r="D16" s="13" t="str">
        <f>'[1]Access-Dez'!D13</f>
        <v>F</v>
      </c>
      <c r="E16" s="13" t="str">
        <f>'[1]Access-Dez'!E13</f>
        <v>1</v>
      </c>
      <c r="F16" s="13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0</v>
      </c>
      <c r="M16" s="16">
        <f>'[1]Access-Dez'!M13</f>
        <v>96232432</v>
      </c>
      <c r="N16" s="16">
        <f>'[1]Access-Dez'!N13</f>
        <v>96232432</v>
      </c>
      <c r="O16" s="17">
        <f>+'[1]Access-Dez'!R13</f>
        <v>96232432</v>
      </c>
      <c r="P16" s="18">
        <f>+'[1]Access-Dez'!S13</f>
        <v>1</v>
      </c>
      <c r="Q16" s="17">
        <f>'[1]Access-Dez'!W13</f>
        <v>96164630.109999999</v>
      </c>
      <c r="R16" s="18">
        <f>'[1]Access-Dez'!X13</f>
        <v>0.99929999999999997</v>
      </c>
      <c r="S16" s="17">
        <f>'[1]Access-Dez'!AA13</f>
        <v>96164630.109999999</v>
      </c>
      <c r="T16" s="19">
        <f>'[1]Access-Dez'!AB13</f>
        <v>0.99929999999999997</v>
      </c>
    </row>
    <row r="17" spans="1:20" ht="25.5" customHeight="1">
      <c r="A17" s="13" t="str">
        <f>'[1]Access-Dez'!A14</f>
        <v>0901.0625</v>
      </c>
      <c r="B17" s="14" t="str">
        <f>'[1]Access-Dez'!B14</f>
        <v>Operações Especiais: Cumprimento de Sentenças Judiciais / Requisitório de Pequeno Valor</v>
      </c>
      <c r="C17" s="13" t="str">
        <f>'[1]Access-Dez'!C14</f>
        <v>28.846</v>
      </c>
      <c r="D17" s="13" t="str">
        <f>'[1]Access-Dez'!D14</f>
        <v>F</v>
      </c>
      <c r="E17" s="13" t="str">
        <f>'[1]Access-Dez'!E14</f>
        <v>3</v>
      </c>
      <c r="F17" s="13" t="str">
        <f>'[1]Access-Dez'!F14</f>
        <v>0100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0</v>
      </c>
      <c r="M17" s="16">
        <f>'[1]Access-Dez'!M14</f>
        <v>250161222</v>
      </c>
      <c r="N17" s="16">
        <f>'[1]Access-Dez'!N14</f>
        <v>250161222</v>
      </c>
      <c r="O17" s="17">
        <f>+'[1]Access-Dez'!R14</f>
        <v>250161222</v>
      </c>
      <c r="P17" s="18">
        <f>+'[1]Access-Dez'!S14</f>
        <v>1</v>
      </c>
      <c r="Q17" s="17">
        <f>'[1]Access-Dez'!W14</f>
        <v>241477670.44</v>
      </c>
      <c r="R17" s="18">
        <f>'[1]Access-Dez'!X14</f>
        <v>0.96530000000000005</v>
      </c>
      <c r="S17" s="17">
        <f>'[1]Access-Dez'!AA14</f>
        <v>241477670.44</v>
      </c>
      <c r="T17" s="19">
        <f>'[1]Access-Dez'!AB14</f>
        <v>0.96530000000000005</v>
      </c>
    </row>
    <row r="18" spans="1:20" ht="25.5" customHeight="1">
      <c r="A18" s="13" t="str">
        <f>'[1]Access-Dez'!A15</f>
        <v>0901.0625</v>
      </c>
      <c r="B18" s="14" t="str">
        <f>'[1]Access-Dez'!B15</f>
        <v>Operações Especiais: Cumprimento de Sentenças Judiciais / Requisitório de Pequeno Valor</v>
      </c>
      <c r="C18" s="13" t="str">
        <f>'[1]Access-Dez'!C15</f>
        <v>28.846</v>
      </c>
      <c r="D18" s="13" t="str">
        <f>'[1]Access-Dez'!D15</f>
        <v>F</v>
      </c>
      <c r="E18" s="13" t="str">
        <f>'[1]Access-Dez'!E15</f>
        <v>5</v>
      </c>
      <c r="F18" s="13" t="str">
        <f>'[1]Access-Dez'!F15</f>
        <v>0100</v>
      </c>
      <c r="G18" s="15">
        <f>'[1]Access-Dez'!G15</f>
        <v>0</v>
      </c>
      <c r="H18" s="15">
        <f>'[1]Access-Dez'!H15</f>
        <v>0</v>
      </c>
      <c r="I18" s="15">
        <f>'[1]Access-Dez'!I15</f>
        <v>0</v>
      </c>
      <c r="J18" s="15">
        <f>'[1]Access-Dez'!J15</f>
        <v>0</v>
      </c>
      <c r="K18" s="15">
        <f>'[1]Access-Dez'!K15</f>
        <v>0</v>
      </c>
      <c r="L18" s="15">
        <f>'[1]Access-Dez'!L15</f>
        <v>0</v>
      </c>
      <c r="M18" s="16">
        <f>'[1]Access-Dez'!M15</f>
        <v>224654</v>
      </c>
      <c r="N18" s="16">
        <f>'[1]Access-Dez'!N15</f>
        <v>224654</v>
      </c>
      <c r="O18" s="17">
        <f>+'[1]Access-Dez'!R15</f>
        <v>224654</v>
      </c>
      <c r="P18" s="18">
        <f>+'[1]Access-Dez'!S15</f>
        <v>1</v>
      </c>
      <c r="Q18" s="17">
        <f>'[1]Access-Dez'!W15</f>
        <v>43877.62</v>
      </c>
      <c r="R18" s="18">
        <f>'[1]Access-Dez'!X15</f>
        <v>0.1953</v>
      </c>
      <c r="S18" s="17">
        <f>'[1]Access-Dez'!AA15</f>
        <v>43877.62</v>
      </c>
      <c r="T18" s="19">
        <f>'[1]Access-Dez'!AB15</f>
        <v>0.1953</v>
      </c>
    </row>
    <row r="19" spans="1:20" ht="25.5" customHeight="1">
      <c r="A19" s="13" t="str">
        <f>'[1]Access-Dez'!A16</f>
        <v>0901.0625</v>
      </c>
      <c r="B19" s="14" t="str">
        <f>'[1]Access-Dez'!B16</f>
        <v>Operações Especiais: Cumprimento de Sentenças Judiciais / Requisitório de Pequeno Valor</v>
      </c>
      <c r="C19" s="13" t="str">
        <f>'[1]Access-Dez'!C16</f>
        <v>28.846</v>
      </c>
      <c r="D19" s="13" t="str">
        <f>'[1]Access-Dez'!D16</f>
        <v>S</v>
      </c>
      <c r="E19" s="13" t="str">
        <f>'[1]Access-Dez'!E16</f>
        <v>3</v>
      </c>
      <c r="F19" s="13" t="str">
        <f>'[1]Access-Dez'!F16</f>
        <v>0100</v>
      </c>
      <c r="G19" s="15">
        <f>'[1]Access-Dez'!G16</f>
        <v>0</v>
      </c>
      <c r="H19" s="15">
        <f>'[1]Access-Dez'!H16</f>
        <v>0</v>
      </c>
      <c r="I19" s="15">
        <f>'[1]Access-Dez'!I16</f>
        <v>0</v>
      </c>
      <c r="J19" s="15">
        <f>'[1]Access-Dez'!J16</f>
        <v>0</v>
      </c>
      <c r="K19" s="15">
        <f>'[1]Access-Dez'!K16</f>
        <v>0</v>
      </c>
      <c r="L19" s="15">
        <f>'[1]Access-Dez'!L16</f>
        <v>0</v>
      </c>
      <c r="M19" s="16">
        <f>'[1]Access-Dez'!M16</f>
        <v>1293511382</v>
      </c>
      <c r="N19" s="16">
        <f>'[1]Access-Dez'!N16</f>
        <v>1293511382</v>
      </c>
      <c r="O19" s="17">
        <f>+'[1]Access-Dez'!R16</f>
        <v>1293511382</v>
      </c>
      <c r="P19" s="18">
        <f>+'[1]Access-Dez'!S16</f>
        <v>1</v>
      </c>
      <c r="Q19" s="17">
        <f>'[1]Access-Dez'!W16</f>
        <v>1290897503.2</v>
      </c>
      <c r="R19" s="18">
        <f>'[1]Access-Dez'!X16</f>
        <v>0.998</v>
      </c>
      <c r="S19" s="17">
        <f>'[1]Access-Dez'!AA16</f>
        <v>1290897503.2</v>
      </c>
      <c r="T19" s="19">
        <f>'[1]Access-Dez'!AB16</f>
        <v>0.998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2017-10-17T14:12:09Z</dcterms:created>
  <dcterms:modified xsi:type="dcterms:W3CDTF">2017-10-17T14:12:37Z</dcterms:modified>
</cp:coreProperties>
</file>