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Jan" sheetId="1" r:id="rId1"/>
  </sheets>
  <externalReferences>
    <externalReference r:id="rId2"/>
  </externalReferences>
  <definedNames>
    <definedName name="_xlnm.Print_Area" localSheetId="0">Jan!$A$1:$T$22</definedName>
  </definedNames>
  <calcPr calcId="145621"/>
</workbook>
</file>

<file path=xl/calcChain.xml><?xml version="1.0" encoding="utf-8"?>
<calcChain xmlns="http://schemas.openxmlformats.org/spreadsheetml/2006/main">
  <c r="Y47" i="1" l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22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21" i="1"/>
  <c r="T20" i="1"/>
  <c r="S20" i="1"/>
  <c r="R20" i="1"/>
  <c r="Q20" i="1"/>
  <c r="P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20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19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18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T15" i="1"/>
  <c r="S15" i="1"/>
  <c r="R15" i="1"/>
  <c r="Q15" i="1"/>
  <c r="P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9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8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7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A6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A5" i="1"/>
</calcChain>
</file>

<file path=xl/sharedStrings.xml><?xml version="1.0" encoding="utf-8"?>
<sst xmlns="http://schemas.openxmlformats.org/spreadsheetml/2006/main" count="24" uniqueCount="22">
  <si>
    <t>ANEXO II - DEMONSTRATIVO ORÇAMENTÁRIO DO TRIBUNAL REGIONAL FEDERAL DA TERCEIRA REGIÃO - JANEIRO/2015</t>
  </si>
  <si>
    <t>tabAuxEmp_PIT</t>
  </si>
  <si>
    <t>Valor</t>
  </si>
  <si>
    <t>Programática</t>
  </si>
  <si>
    <t>Descrição Programa / Ação</t>
  </si>
  <si>
    <t>Função / Subfunção</t>
  </si>
  <si>
    <t>Esfera</t>
  </si>
  <si>
    <t>GND</t>
  </si>
  <si>
    <t>Fonte</t>
  </si>
  <si>
    <t>Dotação Inicial</t>
  </si>
  <si>
    <t>Suplemento</t>
  </si>
  <si>
    <t>Cancelamento</t>
  </si>
  <si>
    <t>Contingencia-mento</t>
  </si>
  <si>
    <t>Dotação Autorizada</t>
  </si>
  <si>
    <t>Movimentação Líquida de Crédito</t>
  </si>
  <si>
    <t>Dotação Líquida</t>
  </si>
  <si>
    <t>Empenhado</t>
  </si>
  <si>
    <t>%</t>
  </si>
  <si>
    <t>Liquidado</t>
  </si>
  <si>
    <t>Pago</t>
  </si>
  <si>
    <t>Provisão</t>
  </si>
  <si>
    <t>Destaque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</si>
</sst>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/>
    <xf numFmtId="0" fontId="3" fillId="0" borderId="0" xfId="0" applyFont="1" applyFill="1" applyAlignment="1">
      <alignment horizontal="center" vertical="center" wrapText="1"/>
    </xf>
    <xf numFmtId="4" fontId="3" fillId="0" borderId="0" xfId="0" applyNumberFormat="1" applyFont="1" applyFill="1" applyAlignment="1">
      <alignment horizontal="center" vertical="center" wrapText="1"/>
    </xf>
    <xf numFmtId="10" fontId="3" fillId="0" borderId="0" xfId="0" applyNumberFormat="1" applyFont="1" applyFill="1" applyAlignment="1">
      <alignment horizontal="center" vertical="center" wrapText="1"/>
    </xf>
    <xf numFmtId="0" fontId="5" fillId="2" borderId="1" xfId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10" fontId="2" fillId="0" borderId="3" xfId="0" applyNumberFormat="1" applyFont="1" applyFill="1" applyBorder="1" applyAlignment="1">
      <alignment horizontal="center" vertical="center" wrapText="1"/>
    </xf>
    <xf numFmtId="4" fontId="5" fillId="0" borderId="6" xfId="1" applyNumberFormat="1" applyFont="1" applyFill="1" applyBorder="1" applyAlignment="1">
      <alignment horizontal="right" wrapText="1"/>
    </xf>
    <xf numFmtId="0" fontId="2" fillId="0" borderId="7" xfId="0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4" fontId="0" fillId="0" borderId="3" xfId="0" applyNumberFormat="1" applyFill="1" applyBorder="1" applyAlignment="1">
      <alignment vertical="center"/>
    </xf>
    <xf numFmtId="10" fontId="0" fillId="0" borderId="3" xfId="0" applyNumberFormat="1" applyFill="1" applyBorder="1" applyAlignment="1">
      <alignment vertical="center"/>
    </xf>
    <xf numFmtId="4" fontId="0" fillId="3" borderId="3" xfId="0" applyNumberFormat="1" applyFill="1" applyBorder="1" applyAlignment="1">
      <alignment vertical="center"/>
    </xf>
    <xf numFmtId="0" fontId="0" fillId="3" borderId="3" xfId="0" applyFill="1" applyBorder="1" applyAlignment="1">
      <alignment horizontal="center" vertical="center"/>
    </xf>
    <xf numFmtId="4" fontId="0" fillId="0" borderId="3" xfId="0" applyNumberForma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/>
    </xf>
    <xf numFmtId="4" fontId="0" fillId="0" borderId="0" xfId="0" applyNumberFormat="1" applyFill="1"/>
    <xf numFmtId="10" fontId="0" fillId="0" borderId="0" xfId="0" applyNumberFormat="1" applyFill="1"/>
  </cellXfs>
  <cellStyles count="6">
    <cellStyle name="Normal" xfId="0" builtinId="0"/>
    <cellStyle name="Normal 2 8" xfId="2"/>
    <cellStyle name="Normal_Jan" xfId="1"/>
    <cellStyle name="Porcentagem 11" xfId="3"/>
    <cellStyle name="Porcentagem 2" xfId="4"/>
    <cellStyle name="Vírgula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5/Or&#231;amento%20-%20Mensal/ok_Anexo%20II%20-%20Transparencia%20Mensal%202015%20-%20TR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Out_Tes_Novo_Form_TrfEmag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Out_Tesouro_TrfEmag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 t="str">
            <v>0089.0181</v>
          </cell>
          <cell r="B2" t="str">
            <v>Previdência de Inativos e Pensionistas da União / Pagamento de Aposentadorias e Pensões - Servidores Civis</v>
          </cell>
          <cell r="C2" t="str">
            <v>09.272</v>
          </cell>
          <cell r="D2" t="str">
            <v>S</v>
          </cell>
          <cell r="E2" t="str">
            <v>1</v>
          </cell>
          <cell r="F2" t="str">
            <v>0156</v>
          </cell>
          <cell r="G2">
            <v>23583000</v>
          </cell>
          <cell r="H2">
            <v>0</v>
          </cell>
          <cell r="I2">
            <v>0</v>
          </cell>
          <cell r="J2">
            <v>0</v>
          </cell>
          <cell r="K2">
            <v>23583000</v>
          </cell>
          <cell r="L2">
            <v>0</v>
          </cell>
          <cell r="M2">
            <v>0</v>
          </cell>
          <cell r="N2">
            <v>23583000</v>
          </cell>
          <cell r="R2">
            <v>0</v>
          </cell>
          <cell r="S2">
            <v>0</v>
          </cell>
          <cell r="W2">
            <v>0</v>
          </cell>
          <cell r="X2">
            <v>0</v>
          </cell>
          <cell r="AA2">
            <v>0</v>
          </cell>
          <cell r="AB2">
            <v>0</v>
          </cell>
        </row>
        <row r="3">
          <cell r="A3" t="str">
            <v>0089.0181</v>
          </cell>
          <cell r="B3" t="str">
            <v>Previdência de Inativos e Pensionistas da União / Pagamento de Aposentadorias e Pensões - Servidores Civis</v>
          </cell>
          <cell r="C3" t="str">
            <v>09.272</v>
          </cell>
          <cell r="D3" t="str">
            <v>S</v>
          </cell>
          <cell r="E3" t="str">
            <v>1</v>
          </cell>
          <cell r="F3" t="str">
            <v>0169</v>
          </cell>
          <cell r="G3">
            <v>38017000</v>
          </cell>
          <cell r="H3">
            <v>0</v>
          </cell>
          <cell r="I3">
            <v>0</v>
          </cell>
          <cell r="J3">
            <v>0</v>
          </cell>
          <cell r="K3">
            <v>38017000</v>
          </cell>
          <cell r="L3">
            <v>115259564.23999999</v>
          </cell>
          <cell r="M3">
            <v>0</v>
          </cell>
          <cell r="N3">
            <v>153276564.24000001</v>
          </cell>
          <cell r="R3">
            <v>7939891.8099999996</v>
          </cell>
          <cell r="S3">
            <v>5.1799999999999999E-2</v>
          </cell>
          <cell r="W3">
            <v>7939891.8099999996</v>
          </cell>
          <cell r="X3">
            <v>5.1799999999999999E-2</v>
          </cell>
          <cell r="AA3">
            <v>7782480.2999999998</v>
          </cell>
          <cell r="AB3">
            <v>5.0799999999999998E-2</v>
          </cell>
        </row>
        <row r="4">
          <cell r="A4" t="str">
            <v>0569.00M1</v>
          </cell>
          <cell r="B4" t="str">
            <v>Prestação Jurisdicional na Justiça Federal / Benefícios Assistenciais Decorrentes do Aux. Funeral e Natalidade</v>
          </cell>
          <cell r="C4" t="str">
            <v>02.331</v>
          </cell>
          <cell r="D4" t="str">
            <v>F</v>
          </cell>
          <cell r="E4" t="str">
            <v>3</v>
          </cell>
          <cell r="F4" t="str">
            <v>0100</v>
          </cell>
          <cell r="G4">
            <v>198440</v>
          </cell>
          <cell r="H4">
            <v>0</v>
          </cell>
          <cell r="I4">
            <v>0</v>
          </cell>
          <cell r="J4">
            <v>0</v>
          </cell>
          <cell r="K4">
            <v>198440</v>
          </cell>
          <cell r="L4">
            <v>371792.98</v>
          </cell>
          <cell r="M4">
            <v>0</v>
          </cell>
          <cell r="N4">
            <v>570232.98</v>
          </cell>
          <cell r="R4">
            <v>1112.92</v>
          </cell>
          <cell r="S4">
            <v>2E-3</v>
          </cell>
          <cell r="W4">
            <v>1112.92</v>
          </cell>
          <cell r="X4">
            <v>2E-3</v>
          </cell>
          <cell r="AA4">
            <v>1112.92</v>
          </cell>
          <cell r="AB4">
            <v>2E-3</v>
          </cell>
        </row>
        <row r="5">
          <cell r="A5" t="str">
            <v>0569.09HB</v>
          </cell>
          <cell r="B5" t="str">
            <v>Prestação Jurisdicional na Justiça Federal /Contribuição da União, de suas Autarquias e Fund. p/ Custeio Reg. Prev. Serv. Púb. Fed.</v>
          </cell>
          <cell r="C5" t="str">
            <v>02.122</v>
          </cell>
          <cell r="D5" t="str">
            <v>F</v>
          </cell>
          <cell r="E5" t="str">
            <v>1</v>
          </cell>
          <cell r="F5" t="str">
            <v>0100</v>
          </cell>
          <cell r="G5">
            <v>54647801</v>
          </cell>
          <cell r="H5">
            <v>0</v>
          </cell>
          <cell r="I5">
            <v>0</v>
          </cell>
          <cell r="J5">
            <v>0</v>
          </cell>
          <cell r="K5">
            <v>54647801</v>
          </cell>
          <cell r="L5">
            <v>136453277.58000001</v>
          </cell>
          <cell r="M5">
            <v>0</v>
          </cell>
          <cell r="N5">
            <v>191101078.58000001</v>
          </cell>
          <cell r="R5">
            <v>4950039.34</v>
          </cell>
          <cell r="S5">
            <v>2.5899999999999999E-2</v>
          </cell>
          <cell r="W5">
            <v>4950039.34</v>
          </cell>
          <cell r="X5">
            <v>2.5899999999999999E-2</v>
          </cell>
          <cell r="AA5">
            <v>4950039.34</v>
          </cell>
          <cell r="AB5">
            <v>2.5899999999999999E-2</v>
          </cell>
        </row>
        <row r="6">
          <cell r="A6" t="str">
            <v>0569.12SQ</v>
          </cell>
          <cell r="B6" t="str">
            <v>Prestação Jurisdicional na Justiça Federal / Aquisição de Imóveis para Funcionamento do TRF da 3ª Região em São Paulo "Unidade E"</v>
          </cell>
          <cell r="C6" t="str">
            <v>02.122</v>
          </cell>
          <cell r="D6" t="str">
            <v>F</v>
          </cell>
          <cell r="E6" t="str">
            <v>5</v>
          </cell>
          <cell r="F6" t="str">
            <v>0100</v>
          </cell>
          <cell r="G6">
            <v>3333333</v>
          </cell>
          <cell r="H6">
            <v>0</v>
          </cell>
          <cell r="I6">
            <v>0</v>
          </cell>
          <cell r="J6">
            <v>0</v>
          </cell>
          <cell r="K6">
            <v>3333333</v>
          </cell>
          <cell r="L6">
            <v>0</v>
          </cell>
          <cell r="M6">
            <v>0</v>
          </cell>
          <cell r="N6">
            <v>3333333</v>
          </cell>
          <cell r="R6">
            <v>0</v>
          </cell>
          <cell r="S6">
            <v>0</v>
          </cell>
          <cell r="W6">
            <v>0</v>
          </cell>
          <cell r="X6">
            <v>0</v>
          </cell>
          <cell r="AA6">
            <v>0</v>
          </cell>
          <cell r="AB6">
            <v>0</v>
          </cell>
        </row>
        <row r="7">
          <cell r="A7" t="str">
            <v>0569.2004</v>
          </cell>
          <cell r="B7" t="str">
            <v>Prestação Jurisdicional na Justiça Federal / Assist. Médica e Odontol. aos Servid. Civis, Empreg., Militares e seus Depend.</v>
          </cell>
          <cell r="C7" t="str">
            <v>02.301</v>
          </cell>
          <cell r="D7" t="str">
            <v>S</v>
          </cell>
          <cell r="E7" t="str">
            <v>3</v>
          </cell>
          <cell r="F7" t="str">
            <v>0100</v>
          </cell>
          <cell r="G7">
            <v>12814608</v>
          </cell>
          <cell r="H7">
            <v>0</v>
          </cell>
          <cell r="I7">
            <v>0</v>
          </cell>
          <cell r="J7">
            <v>0</v>
          </cell>
          <cell r="K7">
            <v>12814608</v>
          </cell>
          <cell r="L7">
            <v>0</v>
          </cell>
          <cell r="M7">
            <v>0</v>
          </cell>
          <cell r="N7">
            <v>12814608</v>
          </cell>
          <cell r="R7">
            <v>10969000</v>
          </cell>
          <cell r="S7">
            <v>0.85599999999999998</v>
          </cell>
          <cell r="W7">
            <v>39227.360000000001</v>
          </cell>
          <cell r="X7">
            <v>3.0999999999999999E-3</v>
          </cell>
          <cell r="AA7">
            <v>39227.360000000001</v>
          </cell>
          <cell r="AB7">
            <v>3.0999999999999999E-3</v>
          </cell>
        </row>
        <row r="8">
          <cell r="A8" t="str">
            <v>0569.2004</v>
          </cell>
          <cell r="B8" t="str">
            <v>Prestação Jurisdicional na Justiça Federal / Assist. Médica e Odontol. aos Servid. Civis, Empreg., Militares e seus Depend.</v>
          </cell>
          <cell r="C8" t="str">
            <v>02.301</v>
          </cell>
          <cell r="D8" t="str">
            <v>S</v>
          </cell>
          <cell r="E8" t="str">
            <v>4</v>
          </cell>
          <cell r="F8" t="str">
            <v>0100</v>
          </cell>
          <cell r="G8">
            <v>15000</v>
          </cell>
          <cell r="H8">
            <v>0</v>
          </cell>
          <cell r="I8">
            <v>0</v>
          </cell>
          <cell r="J8">
            <v>0</v>
          </cell>
          <cell r="K8">
            <v>15000</v>
          </cell>
          <cell r="L8">
            <v>0</v>
          </cell>
          <cell r="M8">
            <v>0</v>
          </cell>
          <cell r="N8">
            <v>15000</v>
          </cell>
          <cell r="R8">
            <v>0</v>
          </cell>
          <cell r="S8">
            <v>0</v>
          </cell>
          <cell r="W8">
            <v>0</v>
          </cell>
          <cell r="X8">
            <v>0</v>
          </cell>
          <cell r="AA8">
            <v>0</v>
          </cell>
          <cell r="AB8">
            <v>0</v>
          </cell>
        </row>
        <row r="9">
          <cell r="A9" t="str">
            <v>0569.2010</v>
          </cell>
          <cell r="B9" t="str">
            <v>Prestação Jurisdicional na Justiça Federal / Assist. Pré-Escolar aos Dep. dos Serv e Emp.</v>
          </cell>
          <cell r="C9" t="str">
            <v>02.331</v>
          </cell>
          <cell r="D9" t="str">
            <v>F</v>
          </cell>
          <cell r="E9" t="str">
            <v>3</v>
          </cell>
          <cell r="F9" t="str">
            <v>0100</v>
          </cell>
          <cell r="G9">
            <v>1739671</v>
          </cell>
          <cell r="H9">
            <v>0</v>
          </cell>
          <cell r="I9">
            <v>0</v>
          </cell>
          <cell r="J9">
            <v>0</v>
          </cell>
          <cell r="K9">
            <v>1739671</v>
          </cell>
          <cell r="L9">
            <v>0</v>
          </cell>
          <cell r="M9">
            <v>0</v>
          </cell>
          <cell r="N9">
            <v>1739671</v>
          </cell>
          <cell r="R9">
            <v>1738952.15</v>
          </cell>
          <cell r="S9">
            <v>0.99960000000000004</v>
          </cell>
          <cell r="W9">
            <v>134687.76999999999</v>
          </cell>
          <cell r="X9">
            <v>7.7399999999999997E-2</v>
          </cell>
          <cell r="AA9">
            <v>134687.76999999999</v>
          </cell>
          <cell r="AB9">
            <v>7.7399999999999997E-2</v>
          </cell>
        </row>
        <row r="10">
          <cell r="A10" t="str">
            <v>0569.2011</v>
          </cell>
          <cell r="B10" t="str">
            <v>Prestação Jurisdicional na Justiça Federal / Auxílio-Transporte aos Servidores Civis, Empregados e Militares</v>
          </cell>
          <cell r="C10" t="str">
            <v>02.331</v>
          </cell>
          <cell r="D10" t="str">
            <v>F</v>
          </cell>
          <cell r="E10" t="str">
            <v>3</v>
          </cell>
          <cell r="F10" t="str">
            <v>0100</v>
          </cell>
          <cell r="G10">
            <v>839520</v>
          </cell>
          <cell r="H10">
            <v>0</v>
          </cell>
          <cell r="I10">
            <v>0</v>
          </cell>
          <cell r="J10">
            <v>0</v>
          </cell>
          <cell r="K10">
            <v>839520</v>
          </cell>
          <cell r="L10">
            <v>0</v>
          </cell>
          <cell r="M10">
            <v>0</v>
          </cell>
          <cell r="N10">
            <v>839520</v>
          </cell>
          <cell r="R10">
            <v>839520</v>
          </cell>
          <cell r="S10">
            <v>1</v>
          </cell>
          <cell r="W10">
            <v>96749.89</v>
          </cell>
          <cell r="X10">
            <v>0.1152</v>
          </cell>
          <cell r="AA10">
            <v>96749.89</v>
          </cell>
          <cell r="AB10">
            <v>0.1152</v>
          </cell>
        </row>
        <row r="11">
          <cell r="A11" t="str">
            <v>0569.2012</v>
          </cell>
          <cell r="B11" t="str">
            <v>Prestação Jurisdicional na Justiça Federal / Auxílio Alimentação aos Servid. E Empreg.</v>
          </cell>
          <cell r="C11" t="str">
            <v>02.331</v>
          </cell>
          <cell r="D11" t="str">
            <v>F</v>
          </cell>
          <cell r="E11" t="str">
            <v>3</v>
          </cell>
          <cell r="F11" t="str">
            <v>0100</v>
          </cell>
          <cell r="G11">
            <v>16097959</v>
          </cell>
          <cell r="H11">
            <v>0</v>
          </cell>
          <cell r="I11">
            <v>0</v>
          </cell>
          <cell r="J11">
            <v>0</v>
          </cell>
          <cell r="K11">
            <v>16097959</v>
          </cell>
          <cell r="L11">
            <v>0</v>
          </cell>
          <cell r="M11">
            <v>0</v>
          </cell>
          <cell r="N11">
            <v>16097959</v>
          </cell>
          <cell r="R11">
            <v>16097959</v>
          </cell>
          <cell r="S11">
            <v>1</v>
          </cell>
          <cell r="W11">
            <v>1412932.84</v>
          </cell>
          <cell r="X11">
            <v>8.7800000000000003E-2</v>
          </cell>
          <cell r="AA11">
            <v>1412932.84</v>
          </cell>
          <cell r="AB11">
            <v>8.7800000000000003E-2</v>
          </cell>
        </row>
        <row r="12">
          <cell r="A12" t="str">
            <v>0569.20TP</v>
          </cell>
          <cell r="B12" t="str">
            <v>Prestação Jurisdicional na Justiça Federal / Pagamento de Pessoal Ativo da União</v>
          </cell>
          <cell r="C12" t="str">
            <v>02.122</v>
          </cell>
          <cell r="D12" t="str">
            <v>F</v>
          </cell>
          <cell r="E12" t="str">
            <v>1</v>
          </cell>
          <cell r="F12" t="str">
            <v>0100</v>
          </cell>
          <cell r="G12">
            <v>309200000</v>
          </cell>
          <cell r="H12">
            <v>0</v>
          </cell>
          <cell r="I12">
            <v>0</v>
          </cell>
          <cell r="J12">
            <v>0</v>
          </cell>
          <cell r="K12">
            <v>309200000</v>
          </cell>
          <cell r="L12">
            <v>693870186.30999994</v>
          </cell>
          <cell r="M12">
            <v>0</v>
          </cell>
          <cell r="N12">
            <v>1003070186.3099999</v>
          </cell>
          <cell r="S12">
            <v>4.2299999999999997E-2</v>
          </cell>
          <cell r="W12">
            <v>42432617.859999999</v>
          </cell>
          <cell r="X12">
            <v>4.2299999999999997E-2</v>
          </cell>
          <cell r="AA12">
            <v>41620085.840000004</v>
          </cell>
          <cell r="AB12">
            <v>4.1500000000000002E-2</v>
          </cell>
        </row>
        <row r="13">
          <cell r="A13" t="str">
            <v>0569.2549</v>
          </cell>
          <cell r="B13" t="str">
            <v>Prestação Jurisdicional na Justiça Federal / Comunicação e Divulgação Institucional</v>
          </cell>
          <cell r="C13" t="str">
            <v>02.131</v>
          </cell>
          <cell r="D13" t="str">
            <v>F</v>
          </cell>
          <cell r="E13" t="str">
            <v>3</v>
          </cell>
          <cell r="F13" t="str">
            <v>0100</v>
          </cell>
          <cell r="G13">
            <v>1664</v>
          </cell>
          <cell r="H13">
            <v>0</v>
          </cell>
          <cell r="I13">
            <v>0</v>
          </cell>
          <cell r="J13">
            <v>0</v>
          </cell>
          <cell r="K13">
            <v>1664</v>
          </cell>
          <cell r="L13">
            <v>0</v>
          </cell>
          <cell r="M13">
            <v>0</v>
          </cell>
          <cell r="N13">
            <v>1664</v>
          </cell>
          <cell r="R13">
            <v>0</v>
          </cell>
          <cell r="S13">
            <v>0</v>
          </cell>
          <cell r="W13">
            <v>0</v>
          </cell>
          <cell r="X13">
            <v>0</v>
          </cell>
          <cell r="AA13">
            <v>0</v>
          </cell>
          <cell r="AB13">
            <v>0</v>
          </cell>
        </row>
        <row r="14">
          <cell r="A14" t="str">
            <v>0569.3600</v>
          </cell>
          <cell r="B14" t="str">
            <v>Prestação Jurisdicional na Justiça Federal / Reforma do Edifício Sede do TRF da 3ª Região em São Paulo - SP</v>
          </cell>
          <cell r="C14" t="str">
            <v>02.122</v>
          </cell>
          <cell r="D14" t="str">
            <v>F</v>
          </cell>
          <cell r="E14" t="str">
            <v>4</v>
          </cell>
          <cell r="F14" t="str">
            <v>0100</v>
          </cell>
          <cell r="G14">
            <v>1333333</v>
          </cell>
          <cell r="H14">
            <v>0</v>
          </cell>
          <cell r="I14">
            <v>0</v>
          </cell>
          <cell r="J14">
            <v>0</v>
          </cell>
          <cell r="K14">
            <v>1333333</v>
          </cell>
          <cell r="L14">
            <v>0</v>
          </cell>
          <cell r="M14">
            <v>0</v>
          </cell>
          <cell r="N14">
            <v>1333333</v>
          </cell>
          <cell r="R14">
            <v>0</v>
          </cell>
          <cell r="S14">
            <v>0</v>
          </cell>
          <cell r="W14">
            <v>0</v>
          </cell>
          <cell r="X14">
            <v>0</v>
          </cell>
          <cell r="AA14">
            <v>0</v>
          </cell>
          <cell r="AB14">
            <v>0</v>
          </cell>
        </row>
        <row r="15">
          <cell r="A15" t="str">
            <v>0569.4224</v>
          </cell>
          <cell r="B15" t="str">
            <v>Prestação Jurisdicional na Justiça Federal / Assistência Jurídica a Pessoas Carentes</v>
          </cell>
          <cell r="C15" t="str">
            <v>02.061</v>
          </cell>
          <cell r="D15" t="str">
            <v>F</v>
          </cell>
          <cell r="E15" t="str">
            <v>3</v>
          </cell>
          <cell r="F15" t="str">
            <v>0100</v>
          </cell>
          <cell r="G15">
            <v>15000</v>
          </cell>
          <cell r="H15">
            <v>0</v>
          </cell>
          <cell r="I15">
            <v>0</v>
          </cell>
          <cell r="J15">
            <v>0</v>
          </cell>
          <cell r="K15">
            <v>15000</v>
          </cell>
          <cell r="L15">
            <v>0</v>
          </cell>
          <cell r="M15">
            <v>0</v>
          </cell>
          <cell r="N15">
            <v>15000</v>
          </cell>
          <cell r="R15">
            <v>0</v>
          </cell>
          <cell r="S15">
            <v>0</v>
          </cell>
          <cell r="W15">
            <v>0</v>
          </cell>
          <cell r="X15">
            <v>0</v>
          </cell>
          <cell r="AA15">
            <v>0</v>
          </cell>
          <cell r="AB15">
            <v>0</v>
          </cell>
        </row>
        <row r="16">
          <cell r="A16" t="str">
            <v>0569.4257</v>
          </cell>
          <cell r="B16" t="str">
            <v>Prestação Jurisdicional na Justiça Federal / Julgamento de Causas</v>
          </cell>
          <cell r="C16" t="str">
            <v>02.061</v>
          </cell>
          <cell r="D16" t="str">
            <v>F</v>
          </cell>
          <cell r="E16" t="str">
            <v>3</v>
          </cell>
          <cell r="F16" t="str">
            <v>0100</v>
          </cell>
          <cell r="G16">
            <v>5556598</v>
          </cell>
          <cell r="H16">
            <v>0</v>
          </cell>
          <cell r="I16">
            <v>0</v>
          </cell>
          <cell r="J16">
            <v>0</v>
          </cell>
          <cell r="K16">
            <v>5556598</v>
          </cell>
          <cell r="L16">
            <v>66088</v>
          </cell>
          <cell r="M16">
            <v>0</v>
          </cell>
          <cell r="N16">
            <v>5622686</v>
          </cell>
          <cell r="S16">
            <v>0.69320000000000004</v>
          </cell>
          <cell r="W16">
            <v>189817.3</v>
          </cell>
          <cell r="X16">
            <v>3.3799999999999997E-2</v>
          </cell>
          <cell r="AA16">
            <v>141906.29999999999</v>
          </cell>
          <cell r="AB16">
            <v>2.52E-2</v>
          </cell>
        </row>
        <row r="17">
          <cell r="A17" t="str">
            <v>0569.4257</v>
          </cell>
          <cell r="B17" t="str">
            <v>Prestação Jurisdicional na Justiça Federal / Julgamento de Causas</v>
          </cell>
          <cell r="C17" t="str">
            <v>02.061</v>
          </cell>
          <cell r="D17" t="str">
            <v>F</v>
          </cell>
          <cell r="E17" t="str">
            <v>3</v>
          </cell>
          <cell r="F17" t="str">
            <v>0127</v>
          </cell>
          <cell r="G17">
            <v>4637530</v>
          </cell>
          <cell r="H17">
            <v>0</v>
          </cell>
          <cell r="I17">
            <v>0</v>
          </cell>
          <cell r="J17">
            <v>0</v>
          </cell>
          <cell r="K17">
            <v>4637530</v>
          </cell>
          <cell r="L17">
            <v>0</v>
          </cell>
          <cell r="M17">
            <v>0</v>
          </cell>
          <cell r="N17">
            <v>4637530</v>
          </cell>
          <cell r="S17">
            <v>0.82179999999999997</v>
          </cell>
          <cell r="W17">
            <v>943704.6</v>
          </cell>
          <cell r="X17">
            <v>0.20349999999999999</v>
          </cell>
          <cell r="AA17">
            <v>724275.36</v>
          </cell>
          <cell r="AB17">
            <v>0.15620000000000001</v>
          </cell>
        </row>
        <row r="18">
          <cell r="A18" t="str">
            <v>0569.4257</v>
          </cell>
          <cell r="B18" t="str">
            <v>Prestação Jurisdicional na Justiça Federal / Julgamento de Causas</v>
          </cell>
          <cell r="C18" t="str">
            <v>02.061</v>
          </cell>
          <cell r="D18" t="str">
            <v>F</v>
          </cell>
          <cell r="E18" t="str">
            <v>3</v>
          </cell>
          <cell r="F18" t="str">
            <v>0150</v>
          </cell>
          <cell r="G18">
            <v>80000</v>
          </cell>
          <cell r="H18">
            <v>0</v>
          </cell>
          <cell r="I18">
            <v>0</v>
          </cell>
          <cell r="J18">
            <v>0</v>
          </cell>
          <cell r="K18">
            <v>80000</v>
          </cell>
          <cell r="L18">
            <v>0</v>
          </cell>
          <cell r="M18">
            <v>0</v>
          </cell>
          <cell r="N18">
            <v>80000</v>
          </cell>
          <cell r="R18">
            <v>0</v>
          </cell>
          <cell r="S18">
            <v>0</v>
          </cell>
          <cell r="W18">
            <v>0</v>
          </cell>
          <cell r="X18">
            <v>0</v>
          </cell>
          <cell r="AA18">
            <v>0</v>
          </cell>
          <cell r="AB18">
            <v>0</v>
          </cell>
        </row>
        <row r="19">
          <cell r="A19" t="str">
            <v>0569.4257</v>
          </cell>
          <cell r="B19" t="str">
            <v>Prestação Jurisdicional na Justiça Federal / Julgamento de Causas</v>
          </cell>
          <cell r="C19" t="str">
            <v>02.061</v>
          </cell>
          <cell r="D19" t="str">
            <v>F</v>
          </cell>
          <cell r="E19" t="str">
            <v>4</v>
          </cell>
          <cell r="F19" t="str">
            <v>0100</v>
          </cell>
          <cell r="G19">
            <v>1627315</v>
          </cell>
          <cell r="H19">
            <v>0</v>
          </cell>
          <cell r="I19">
            <v>0</v>
          </cell>
          <cell r="J19">
            <v>0</v>
          </cell>
          <cell r="K19">
            <v>1627315</v>
          </cell>
          <cell r="L19">
            <v>2676311</v>
          </cell>
          <cell r="M19">
            <v>0</v>
          </cell>
          <cell r="N19">
            <v>4303626</v>
          </cell>
          <cell r="R19">
            <v>0</v>
          </cell>
          <cell r="S19">
            <v>0</v>
          </cell>
          <cell r="W19">
            <v>0</v>
          </cell>
          <cell r="X19">
            <v>0</v>
          </cell>
          <cell r="AA19">
            <v>0</v>
          </cell>
          <cell r="AB19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7"/>
  <sheetViews>
    <sheetView showGridLines="0" tabSelected="1" view="pageBreakPreview" zoomScale="70" zoomScaleNormal="100" zoomScaleSheetLayoutView="70" workbookViewId="0">
      <selection sqref="A1:T1"/>
    </sheetView>
  </sheetViews>
  <sheetFormatPr defaultRowHeight="25.5" customHeight="1" x14ac:dyDescent="0.2"/>
  <cols>
    <col min="1" max="1" width="12.7109375" style="26" customWidth="1"/>
    <col min="2" max="2" width="60.7109375" style="26" customWidth="1"/>
    <col min="3" max="3" width="9.7109375" style="26" bestFit="1" customWidth="1"/>
    <col min="4" max="6" width="7.5703125" style="26" customWidth="1"/>
    <col min="7" max="7" width="13.85546875" style="27" bestFit="1" customWidth="1"/>
    <col min="8" max="8" width="13.7109375" style="27" customWidth="1"/>
    <col min="9" max="9" width="13.85546875" style="27" customWidth="1"/>
    <col min="10" max="10" width="13.7109375" style="27" customWidth="1"/>
    <col min="11" max="11" width="14.7109375" style="27" customWidth="1"/>
    <col min="12" max="12" width="16.140625" style="27" customWidth="1"/>
    <col min="13" max="13" width="12.28515625" style="27" customWidth="1"/>
    <col min="14" max="14" width="15.140625" style="27" customWidth="1"/>
    <col min="15" max="15" width="14" style="27" customWidth="1"/>
    <col min="16" max="16" width="8.7109375" style="28" customWidth="1"/>
    <col min="17" max="17" width="14.42578125" style="27" bestFit="1" customWidth="1"/>
    <col min="18" max="18" width="8.7109375" style="28" customWidth="1"/>
    <col min="19" max="19" width="14.42578125" style="27" bestFit="1" customWidth="1"/>
    <col min="20" max="20" width="8.7109375" style="28" customWidth="1"/>
    <col min="21" max="24" width="9.140625" style="3"/>
    <col min="25" max="25" width="15.42578125" style="3" bestFit="1" customWidth="1"/>
    <col min="26" max="16384" width="9.140625" style="3"/>
  </cols>
  <sheetData>
    <row r="1" spans="1:25" s="2" customFormat="1" ht="25.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Y1" s="3" t="s">
        <v>1</v>
      </c>
    </row>
    <row r="2" spans="1:25" s="2" customFormat="1" ht="25.5" customHeight="1" x14ac:dyDescent="0.25">
      <c r="A2" s="4"/>
      <c r="B2" s="4"/>
      <c r="C2" s="4"/>
      <c r="D2" s="4"/>
      <c r="E2" s="4"/>
      <c r="F2" s="4"/>
      <c r="G2" s="5"/>
      <c r="H2" s="5"/>
      <c r="I2" s="5"/>
      <c r="J2" s="5"/>
      <c r="K2" s="5"/>
      <c r="L2" s="5"/>
      <c r="M2" s="5"/>
      <c r="N2" s="5"/>
      <c r="O2" s="5"/>
      <c r="P2" s="6"/>
      <c r="Q2" s="5"/>
      <c r="R2" s="6"/>
      <c r="S2" s="5"/>
      <c r="T2" s="6"/>
      <c r="Y2" s="7" t="s">
        <v>2</v>
      </c>
    </row>
    <row r="3" spans="1:25" s="2" customFormat="1" ht="25.5" customHeight="1" x14ac:dyDescent="0.25">
      <c r="A3" s="8" t="s">
        <v>3</v>
      </c>
      <c r="B3" s="8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10" t="s">
        <v>9</v>
      </c>
      <c r="H3" s="10" t="s">
        <v>10</v>
      </c>
      <c r="I3" s="10" t="s">
        <v>11</v>
      </c>
      <c r="J3" s="10" t="s">
        <v>12</v>
      </c>
      <c r="K3" s="10" t="s">
        <v>13</v>
      </c>
      <c r="L3" s="11" t="s">
        <v>14</v>
      </c>
      <c r="M3" s="12"/>
      <c r="N3" s="10" t="s">
        <v>15</v>
      </c>
      <c r="O3" s="10" t="s">
        <v>16</v>
      </c>
      <c r="P3" s="13" t="s">
        <v>17</v>
      </c>
      <c r="Q3" s="10" t="s">
        <v>18</v>
      </c>
      <c r="R3" s="13" t="s">
        <v>17</v>
      </c>
      <c r="S3" s="10" t="s">
        <v>19</v>
      </c>
      <c r="T3" s="13" t="s">
        <v>17</v>
      </c>
      <c r="Y3" s="14">
        <v>412000</v>
      </c>
    </row>
    <row r="4" spans="1:25" s="17" customFormat="1" ht="25.5" customHeight="1" x14ac:dyDescent="0.25">
      <c r="A4" s="15"/>
      <c r="B4" s="15"/>
      <c r="C4" s="9"/>
      <c r="D4" s="9"/>
      <c r="E4" s="9"/>
      <c r="F4" s="9"/>
      <c r="G4" s="10"/>
      <c r="H4" s="10"/>
      <c r="I4" s="10"/>
      <c r="J4" s="10"/>
      <c r="K4" s="10"/>
      <c r="L4" s="16" t="s">
        <v>20</v>
      </c>
      <c r="M4" s="16" t="s">
        <v>21</v>
      </c>
      <c r="N4" s="10"/>
      <c r="O4" s="10"/>
      <c r="P4" s="13"/>
      <c r="Q4" s="10"/>
      <c r="R4" s="13"/>
      <c r="S4" s="10"/>
      <c r="T4" s="13"/>
      <c r="Y4" s="14">
        <v>175000</v>
      </c>
    </row>
    <row r="5" spans="1:25" ht="25.5" customHeight="1" x14ac:dyDescent="0.25">
      <c r="A5" s="18" t="str">
        <f>'[1]Access-Jan'!A2</f>
        <v>0089.0181</v>
      </c>
      <c r="B5" s="19" t="str">
        <f>'[1]Access-Jan'!B2</f>
        <v>Previdência de Inativos e Pensionistas da União / Pagamento de Aposentadorias e Pensões - Servidores Civis</v>
      </c>
      <c r="C5" s="18" t="str">
        <f>'[1]Access-Jan'!C2</f>
        <v>09.272</v>
      </c>
      <c r="D5" s="18" t="str">
        <f>'[1]Access-Jan'!D2</f>
        <v>S</v>
      </c>
      <c r="E5" s="18" t="str">
        <f>'[1]Access-Jan'!E2</f>
        <v>1</v>
      </c>
      <c r="F5" s="18" t="str">
        <f>'[1]Access-Jan'!F2</f>
        <v>0156</v>
      </c>
      <c r="G5" s="20">
        <f>'[1]Access-Jan'!G2</f>
        <v>23583000</v>
      </c>
      <c r="H5" s="20">
        <f>'[1]Access-Jan'!H2</f>
        <v>0</v>
      </c>
      <c r="I5" s="20">
        <f>'[1]Access-Jan'!I2</f>
        <v>0</v>
      </c>
      <c r="J5" s="20">
        <f>'[1]Access-Jan'!J2</f>
        <v>0</v>
      </c>
      <c r="K5" s="20">
        <f>'[1]Access-Jan'!K2</f>
        <v>23583000</v>
      </c>
      <c r="L5" s="20">
        <f>'[1]Access-Jan'!L2</f>
        <v>0</v>
      </c>
      <c r="M5" s="20">
        <f>'[1]Access-Jan'!M2</f>
        <v>0</v>
      </c>
      <c r="N5" s="20">
        <f>'[1]Access-Jan'!N2</f>
        <v>23583000</v>
      </c>
      <c r="O5" s="20">
        <f>'[1]Access-Jan'!R2</f>
        <v>0</v>
      </c>
      <c r="P5" s="21">
        <f>'[1]Access-Jan'!S2</f>
        <v>0</v>
      </c>
      <c r="Q5" s="20">
        <f>'[1]Access-Jan'!W2</f>
        <v>0</v>
      </c>
      <c r="R5" s="21">
        <f>'[1]Access-Jan'!X2</f>
        <v>0</v>
      </c>
      <c r="S5" s="20">
        <f>'[1]Access-Jan'!AA2</f>
        <v>0</v>
      </c>
      <c r="T5" s="21">
        <f>'[1]Access-Jan'!AB2</f>
        <v>0</v>
      </c>
      <c r="Y5" s="14">
        <v>1917</v>
      </c>
    </row>
    <row r="6" spans="1:25" ht="25.5" customHeight="1" x14ac:dyDescent="0.25">
      <c r="A6" s="18" t="str">
        <f>'[1]Access-Jan'!A3</f>
        <v>0089.0181</v>
      </c>
      <c r="B6" s="19" t="str">
        <f>'[1]Access-Jan'!B3</f>
        <v>Previdência de Inativos e Pensionistas da União / Pagamento de Aposentadorias e Pensões - Servidores Civis</v>
      </c>
      <c r="C6" s="18" t="str">
        <f>'[1]Access-Jan'!C3</f>
        <v>09.272</v>
      </c>
      <c r="D6" s="18" t="str">
        <f>'[1]Access-Jan'!D3</f>
        <v>S</v>
      </c>
      <c r="E6" s="18" t="str">
        <f>'[1]Access-Jan'!E3</f>
        <v>1</v>
      </c>
      <c r="F6" s="18" t="str">
        <f>'[1]Access-Jan'!F3</f>
        <v>0169</v>
      </c>
      <c r="G6" s="20">
        <f>'[1]Access-Jan'!G3</f>
        <v>38017000</v>
      </c>
      <c r="H6" s="20">
        <f>'[1]Access-Jan'!H3</f>
        <v>0</v>
      </c>
      <c r="I6" s="20">
        <f>'[1]Access-Jan'!I3</f>
        <v>0</v>
      </c>
      <c r="J6" s="20">
        <f>'[1]Access-Jan'!J3</f>
        <v>0</v>
      </c>
      <c r="K6" s="20">
        <f>'[1]Access-Jan'!K3</f>
        <v>38017000</v>
      </c>
      <c r="L6" s="20">
        <f>'[1]Access-Jan'!L3</f>
        <v>115259564.23999999</v>
      </c>
      <c r="M6" s="20">
        <f>'[1]Access-Jan'!M3</f>
        <v>0</v>
      </c>
      <c r="N6" s="20">
        <f>'[1]Access-Jan'!N3</f>
        <v>153276564.24000001</v>
      </c>
      <c r="O6" s="22">
        <f>'[1]Access-Jan'!R3</f>
        <v>7939891.8099999996</v>
      </c>
      <c r="P6" s="21">
        <f>'[1]Access-Jan'!S3</f>
        <v>5.1799999999999999E-2</v>
      </c>
      <c r="Q6" s="20">
        <f>'[1]Access-Jan'!W3</f>
        <v>7939891.8099999996</v>
      </c>
      <c r="R6" s="21">
        <f>'[1]Access-Jan'!X3</f>
        <v>5.1799999999999999E-2</v>
      </c>
      <c r="S6" s="20">
        <f>'[1]Access-Jan'!AA3</f>
        <v>7782480.2999999998</v>
      </c>
      <c r="T6" s="21">
        <f>'[1]Access-Jan'!AB3</f>
        <v>5.0799999999999998E-2</v>
      </c>
      <c r="Y6" s="14">
        <v>10400</v>
      </c>
    </row>
    <row r="7" spans="1:25" ht="25.5" customHeight="1" x14ac:dyDescent="0.25">
      <c r="A7" s="18" t="str">
        <f>'[1]Access-Jan'!A4</f>
        <v>0569.00M1</v>
      </c>
      <c r="B7" s="19" t="str">
        <f>'[1]Access-Jan'!B4</f>
        <v>Prestação Jurisdicional na Justiça Federal / Benefícios Assistenciais Decorrentes do Aux. Funeral e Natalidade</v>
      </c>
      <c r="C7" s="18" t="str">
        <f>'[1]Access-Jan'!C4</f>
        <v>02.331</v>
      </c>
      <c r="D7" s="18" t="str">
        <f>'[1]Access-Jan'!D4</f>
        <v>F</v>
      </c>
      <c r="E7" s="18" t="str">
        <f>'[1]Access-Jan'!E4</f>
        <v>3</v>
      </c>
      <c r="F7" s="18" t="str">
        <f>'[1]Access-Jan'!F4</f>
        <v>0100</v>
      </c>
      <c r="G7" s="20">
        <f>'[1]Access-Jan'!G4</f>
        <v>198440</v>
      </c>
      <c r="H7" s="20">
        <f>'[1]Access-Jan'!H4</f>
        <v>0</v>
      </c>
      <c r="I7" s="20">
        <f>'[1]Access-Jan'!I4</f>
        <v>0</v>
      </c>
      <c r="J7" s="20">
        <f>'[1]Access-Jan'!J4</f>
        <v>0</v>
      </c>
      <c r="K7" s="20">
        <f>'[1]Access-Jan'!K4</f>
        <v>198440</v>
      </c>
      <c r="L7" s="20">
        <f>'[1]Access-Jan'!L4</f>
        <v>371792.98</v>
      </c>
      <c r="M7" s="20">
        <f>'[1]Access-Jan'!M4</f>
        <v>0</v>
      </c>
      <c r="N7" s="20">
        <f>'[1]Access-Jan'!N4</f>
        <v>570232.98</v>
      </c>
      <c r="O7" s="22">
        <f>'[1]Access-Jan'!R4</f>
        <v>1112.92</v>
      </c>
      <c r="P7" s="21">
        <f>'[1]Access-Jan'!S4</f>
        <v>2E-3</v>
      </c>
      <c r="Q7" s="20">
        <f>'[1]Access-Jan'!W4</f>
        <v>1112.92</v>
      </c>
      <c r="R7" s="21">
        <f>'[1]Access-Jan'!X4</f>
        <v>2E-3</v>
      </c>
      <c r="S7" s="20">
        <f>'[1]Access-Jan'!AA4</f>
        <v>1112.92</v>
      </c>
      <c r="T7" s="21">
        <f>'[1]Access-Jan'!AB4</f>
        <v>2E-3</v>
      </c>
      <c r="Y7" s="14">
        <v>1330.86</v>
      </c>
    </row>
    <row r="8" spans="1:25" ht="25.5" customHeight="1" x14ac:dyDescent="0.25">
      <c r="A8" s="18" t="str">
        <f>'[1]Access-Jan'!A5</f>
        <v>0569.09HB</v>
      </c>
      <c r="B8" s="19" t="str">
        <f>'[1]Access-Jan'!B5</f>
        <v>Prestação Jurisdicional na Justiça Federal /Contribuição da União, de suas Autarquias e Fund. p/ Custeio Reg. Prev. Serv. Púb. Fed.</v>
      </c>
      <c r="C8" s="18" t="str">
        <f>'[1]Access-Jan'!C5</f>
        <v>02.122</v>
      </c>
      <c r="D8" s="18" t="str">
        <f>'[1]Access-Jan'!D5</f>
        <v>F</v>
      </c>
      <c r="E8" s="18" t="str">
        <f>'[1]Access-Jan'!E5</f>
        <v>1</v>
      </c>
      <c r="F8" s="18" t="str">
        <f>'[1]Access-Jan'!F5</f>
        <v>0100</v>
      </c>
      <c r="G8" s="20">
        <f>'[1]Access-Jan'!G5</f>
        <v>54647801</v>
      </c>
      <c r="H8" s="20">
        <f>'[1]Access-Jan'!H5</f>
        <v>0</v>
      </c>
      <c r="I8" s="20">
        <f>'[1]Access-Jan'!I5</f>
        <v>0</v>
      </c>
      <c r="J8" s="20">
        <f>'[1]Access-Jan'!J5</f>
        <v>0</v>
      </c>
      <c r="K8" s="20">
        <f>'[1]Access-Jan'!K5</f>
        <v>54647801</v>
      </c>
      <c r="L8" s="20">
        <f>'[1]Access-Jan'!L5</f>
        <v>136453277.58000001</v>
      </c>
      <c r="M8" s="20">
        <f>'[1]Access-Jan'!M5</f>
        <v>0</v>
      </c>
      <c r="N8" s="20">
        <f>'[1]Access-Jan'!N5</f>
        <v>191101078.58000001</v>
      </c>
      <c r="O8" s="22">
        <f>'[1]Access-Jan'!R5</f>
        <v>4950039.34</v>
      </c>
      <c r="P8" s="21">
        <f>'[1]Access-Jan'!S5</f>
        <v>2.5899999999999999E-2</v>
      </c>
      <c r="Q8" s="20">
        <f>'[1]Access-Jan'!W5</f>
        <v>4950039.34</v>
      </c>
      <c r="R8" s="21">
        <f>'[1]Access-Jan'!X5</f>
        <v>2.5899999999999999E-2</v>
      </c>
      <c r="S8" s="20">
        <f>'[1]Access-Jan'!AA5</f>
        <v>4950039.34</v>
      </c>
      <c r="T8" s="21">
        <f>'[1]Access-Jan'!AB5</f>
        <v>2.5899999999999999E-2</v>
      </c>
      <c r="Y8" s="14">
        <v>51399.3</v>
      </c>
    </row>
    <row r="9" spans="1:25" ht="25.5" customHeight="1" x14ac:dyDescent="0.25">
      <c r="A9" s="18" t="str">
        <f>'[1]Access-Jan'!A6</f>
        <v>0569.12SQ</v>
      </c>
      <c r="B9" s="19" t="str">
        <f>'[1]Access-Jan'!B6</f>
        <v>Prestação Jurisdicional na Justiça Federal / Aquisição de Imóveis para Funcionamento do TRF da 3ª Região em São Paulo "Unidade E"</v>
      </c>
      <c r="C9" s="18" t="str">
        <f>'[1]Access-Jan'!C6</f>
        <v>02.122</v>
      </c>
      <c r="D9" s="18" t="str">
        <f>'[1]Access-Jan'!D6</f>
        <v>F</v>
      </c>
      <c r="E9" s="18" t="str">
        <f>'[1]Access-Jan'!E6</f>
        <v>5</v>
      </c>
      <c r="F9" s="18" t="str">
        <f>'[1]Access-Jan'!F6</f>
        <v>0100</v>
      </c>
      <c r="G9" s="20">
        <f>'[1]Access-Jan'!G6</f>
        <v>3333333</v>
      </c>
      <c r="H9" s="20">
        <f>'[1]Access-Jan'!H6</f>
        <v>0</v>
      </c>
      <c r="I9" s="20">
        <f>'[1]Access-Jan'!I6</f>
        <v>0</v>
      </c>
      <c r="J9" s="20">
        <f>'[1]Access-Jan'!J6</f>
        <v>0</v>
      </c>
      <c r="K9" s="20">
        <f>'[1]Access-Jan'!K6</f>
        <v>3333333</v>
      </c>
      <c r="L9" s="20">
        <f>'[1]Access-Jan'!L6</f>
        <v>0</v>
      </c>
      <c r="M9" s="20">
        <f>'[1]Access-Jan'!M6</f>
        <v>0</v>
      </c>
      <c r="N9" s="20">
        <f>'[1]Access-Jan'!N6</f>
        <v>3333333</v>
      </c>
      <c r="O9" s="22">
        <f>'[1]Access-Jan'!R6</f>
        <v>0</v>
      </c>
      <c r="P9" s="21">
        <f>'[1]Access-Jan'!S6</f>
        <v>0</v>
      </c>
      <c r="Q9" s="20">
        <f>'[1]Access-Jan'!W6</f>
        <v>0</v>
      </c>
      <c r="R9" s="21">
        <f>'[1]Access-Jan'!X6</f>
        <v>0</v>
      </c>
      <c r="S9" s="20">
        <f>'[1]Access-Jan'!AA6</f>
        <v>0</v>
      </c>
      <c r="T9" s="21">
        <f>'[1]Access-Jan'!AB6</f>
        <v>0</v>
      </c>
      <c r="Y9" s="14">
        <v>52139.66</v>
      </c>
    </row>
    <row r="10" spans="1:25" ht="25.5" customHeight="1" x14ac:dyDescent="0.25">
      <c r="A10" s="18" t="str">
        <f>'[1]Access-Jan'!A7</f>
        <v>0569.2004</v>
      </c>
      <c r="B10" s="19" t="str">
        <f>'[1]Access-Jan'!B7</f>
        <v>Prestação Jurisdicional na Justiça Federal / Assist. Médica e Odontol. aos Servid. Civis, Empreg., Militares e seus Depend.</v>
      </c>
      <c r="C10" s="18" t="str">
        <f>'[1]Access-Jan'!C7</f>
        <v>02.301</v>
      </c>
      <c r="D10" s="18" t="str">
        <f>'[1]Access-Jan'!D7</f>
        <v>S</v>
      </c>
      <c r="E10" s="18" t="str">
        <f>'[1]Access-Jan'!E7</f>
        <v>3</v>
      </c>
      <c r="F10" s="18" t="str">
        <f>'[1]Access-Jan'!F7</f>
        <v>0100</v>
      </c>
      <c r="G10" s="20">
        <f>'[1]Access-Jan'!G7</f>
        <v>12814608</v>
      </c>
      <c r="H10" s="20">
        <f>'[1]Access-Jan'!H7</f>
        <v>0</v>
      </c>
      <c r="I10" s="20">
        <f>'[1]Access-Jan'!I7</f>
        <v>0</v>
      </c>
      <c r="J10" s="20">
        <f>'[1]Access-Jan'!J7</f>
        <v>0</v>
      </c>
      <c r="K10" s="20">
        <f>'[1]Access-Jan'!K7</f>
        <v>12814608</v>
      </c>
      <c r="L10" s="20">
        <f>'[1]Access-Jan'!L7</f>
        <v>0</v>
      </c>
      <c r="M10" s="20">
        <f>'[1]Access-Jan'!M7</f>
        <v>0</v>
      </c>
      <c r="N10" s="20">
        <f>'[1]Access-Jan'!N7</f>
        <v>12814608</v>
      </c>
      <c r="O10" s="22">
        <f>'[1]Access-Jan'!R7</f>
        <v>10969000</v>
      </c>
      <c r="P10" s="21">
        <f>'[1]Access-Jan'!S7</f>
        <v>0.85599999999999998</v>
      </c>
      <c r="Q10" s="20">
        <f>'[1]Access-Jan'!W7</f>
        <v>39227.360000000001</v>
      </c>
      <c r="R10" s="21">
        <f>'[1]Access-Jan'!X7</f>
        <v>3.0999999999999999E-3</v>
      </c>
      <c r="S10" s="20">
        <f>'[1]Access-Jan'!AA7</f>
        <v>39227.360000000001</v>
      </c>
      <c r="T10" s="21">
        <f>'[1]Access-Jan'!AB7</f>
        <v>3.0999999999999999E-3</v>
      </c>
      <c r="Y10" s="14">
        <v>51399.3</v>
      </c>
    </row>
    <row r="11" spans="1:25" ht="25.5" customHeight="1" x14ac:dyDescent="0.25">
      <c r="A11" s="18" t="str">
        <f>'[1]Access-Jan'!A8</f>
        <v>0569.2004</v>
      </c>
      <c r="B11" s="19" t="str">
        <f>'[1]Access-Jan'!B8</f>
        <v>Prestação Jurisdicional na Justiça Federal / Assist. Médica e Odontol. aos Servid. Civis, Empreg., Militares e seus Depend.</v>
      </c>
      <c r="C11" s="18" t="str">
        <f>'[1]Access-Jan'!C8</f>
        <v>02.301</v>
      </c>
      <c r="D11" s="18" t="str">
        <f>'[1]Access-Jan'!D8</f>
        <v>S</v>
      </c>
      <c r="E11" s="18" t="str">
        <f>'[1]Access-Jan'!E8</f>
        <v>4</v>
      </c>
      <c r="F11" s="18" t="str">
        <f>'[1]Access-Jan'!F8</f>
        <v>0100</v>
      </c>
      <c r="G11" s="20">
        <f>'[1]Access-Jan'!G8</f>
        <v>15000</v>
      </c>
      <c r="H11" s="20">
        <f>'[1]Access-Jan'!H8</f>
        <v>0</v>
      </c>
      <c r="I11" s="20">
        <f>'[1]Access-Jan'!I8</f>
        <v>0</v>
      </c>
      <c r="J11" s="20">
        <f>'[1]Access-Jan'!J8</f>
        <v>0</v>
      </c>
      <c r="K11" s="20">
        <f>'[1]Access-Jan'!K8</f>
        <v>15000</v>
      </c>
      <c r="L11" s="20">
        <f>'[1]Access-Jan'!L8</f>
        <v>0</v>
      </c>
      <c r="M11" s="20">
        <f>'[1]Access-Jan'!M8</f>
        <v>0</v>
      </c>
      <c r="N11" s="20">
        <f>'[1]Access-Jan'!N8</f>
        <v>15000</v>
      </c>
      <c r="O11" s="22">
        <f>'[1]Access-Jan'!R8</f>
        <v>0</v>
      </c>
      <c r="P11" s="21">
        <f>'[1]Access-Jan'!S8</f>
        <v>0</v>
      </c>
      <c r="Q11" s="20">
        <f>'[1]Access-Jan'!W8</f>
        <v>0</v>
      </c>
      <c r="R11" s="21">
        <f>'[1]Access-Jan'!X8</f>
        <v>0</v>
      </c>
      <c r="S11" s="20">
        <f>'[1]Access-Jan'!AA8</f>
        <v>0</v>
      </c>
      <c r="T11" s="21">
        <f>'[1]Access-Jan'!AB8</f>
        <v>0</v>
      </c>
      <c r="Y11" s="14">
        <v>0</v>
      </c>
    </row>
    <row r="12" spans="1:25" ht="25.5" customHeight="1" x14ac:dyDescent="0.25">
      <c r="A12" s="18" t="str">
        <f>'[1]Access-Jan'!A9</f>
        <v>0569.2010</v>
      </c>
      <c r="B12" s="19" t="str">
        <f>'[1]Access-Jan'!B9</f>
        <v>Prestação Jurisdicional na Justiça Federal / Assist. Pré-Escolar aos Dep. dos Serv e Emp.</v>
      </c>
      <c r="C12" s="18" t="str">
        <f>'[1]Access-Jan'!C9</f>
        <v>02.331</v>
      </c>
      <c r="D12" s="18" t="str">
        <f>'[1]Access-Jan'!D9</f>
        <v>F</v>
      </c>
      <c r="E12" s="18" t="str">
        <f>'[1]Access-Jan'!E9</f>
        <v>3</v>
      </c>
      <c r="F12" s="18" t="str">
        <f>'[1]Access-Jan'!F9</f>
        <v>0100</v>
      </c>
      <c r="G12" s="20">
        <f>'[1]Access-Jan'!G9</f>
        <v>1739671</v>
      </c>
      <c r="H12" s="20">
        <f>'[1]Access-Jan'!H9</f>
        <v>0</v>
      </c>
      <c r="I12" s="20">
        <f>'[1]Access-Jan'!I9</f>
        <v>0</v>
      </c>
      <c r="J12" s="20">
        <f>'[1]Access-Jan'!J9</f>
        <v>0</v>
      </c>
      <c r="K12" s="20">
        <f>'[1]Access-Jan'!K9</f>
        <v>1739671</v>
      </c>
      <c r="L12" s="20">
        <f>'[1]Access-Jan'!L9</f>
        <v>0</v>
      </c>
      <c r="M12" s="20">
        <f>'[1]Access-Jan'!M9</f>
        <v>0</v>
      </c>
      <c r="N12" s="20">
        <f>'[1]Access-Jan'!N9</f>
        <v>1739671</v>
      </c>
      <c r="O12" s="22">
        <f>'[1]Access-Jan'!R9</f>
        <v>1738952.15</v>
      </c>
      <c r="P12" s="21">
        <f>'[1]Access-Jan'!S9</f>
        <v>0.99960000000000004</v>
      </c>
      <c r="Q12" s="20">
        <f>'[1]Access-Jan'!W9</f>
        <v>134687.76999999999</v>
      </c>
      <c r="R12" s="21">
        <f>'[1]Access-Jan'!X9</f>
        <v>7.7399999999999997E-2</v>
      </c>
      <c r="S12" s="20">
        <f>'[1]Access-Jan'!AA9</f>
        <v>134687.76999999999</v>
      </c>
      <c r="T12" s="21">
        <f>'[1]Access-Jan'!AB9</f>
        <v>7.7399999999999997E-2</v>
      </c>
      <c r="Y12" s="14">
        <v>51399.3</v>
      </c>
    </row>
    <row r="13" spans="1:25" ht="25.5" customHeight="1" x14ac:dyDescent="0.25">
      <c r="A13" s="18" t="str">
        <f>'[1]Access-Jan'!A10</f>
        <v>0569.2011</v>
      </c>
      <c r="B13" s="19" t="str">
        <f>'[1]Access-Jan'!B10</f>
        <v>Prestação Jurisdicional na Justiça Federal / Auxílio-Transporte aos Servidores Civis, Empregados e Militares</v>
      </c>
      <c r="C13" s="18" t="str">
        <f>'[1]Access-Jan'!C10</f>
        <v>02.331</v>
      </c>
      <c r="D13" s="18" t="str">
        <f>'[1]Access-Jan'!D10</f>
        <v>F</v>
      </c>
      <c r="E13" s="18" t="str">
        <f>'[1]Access-Jan'!E10</f>
        <v>3</v>
      </c>
      <c r="F13" s="18" t="str">
        <f>'[1]Access-Jan'!F10</f>
        <v>0100</v>
      </c>
      <c r="G13" s="20">
        <f>'[1]Access-Jan'!G10</f>
        <v>839520</v>
      </c>
      <c r="H13" s="20">
        <f>'[1]Access-Jan'!H10</f>
        <v>0</v>
      </c>
      <c r="I13" s="20">
        <f>'[1]Access-Jan'!I10</f>
        <v>0</v>
      </c>
      <c r="J13" s="20">
        <f>'[1]Access-Jan'!J10</f>
        <v>0</v>
      </c>
      <c r="K13" s="20">
        <f>'[1]Access-Jan'!K10</f>
        <v>839520</v>
      </c>
      <c r="L13" s="20">
        <f>'[1]Access-Jan'!L10</f>
        <v>0</v>
      </c>
      <c r="M13" s="20">
        <f>'[1]Access-Jan'!M10</f>
        <v>0</v>
      </c>
      <c r="N13" s="20">
        <f>'[1]Access-Jan'!N10</f>
        <v>839520</v>
      </c>
      <c r="O13" s="22">
        <f>'[1]Access-Jan'!R10</f>
        <v>839520</v>
      </c>
      <c r="P13" s="21">
        <f>'[1]Access-Jan'!S10</f>
        <v>1</v>
      </c>
      <c r="Q13" s="20">
        <f>'[1]Access-Jan'!W10</f>
        <v>96749.89</v>
      </c>
      <c r="R13" s="21">
        <f>'[1]Access-Jan'!X10</f>
        <v>0.1152</v>
      </c>
      <c r="S13" s="20">
        <f>'[1]Access-Jan'!AA10</f>
        <v>96749.89</v>
      </c>
      <c r="T13" s="21">
        <f>'[1]Access-Jan'!AB10</f>
        <v>0.1152</v>
      </c>
      <c r="Y13" s="14">
        <v>113779.74</v>
      </c>
    </row>
    <row r="14" spans="1:25" ht="25.5" customHeight="1" x14ac:dyDescent="0.25">
      <c r="A14" s="18" t="str">
        <f>'[1]Access-Jan'!A11</f>
        <v>0569.2012</v>
      </c>
      <c r="B14" s="19" t="str">
        <f>'[1]Access-Jan'!B11</f>
        <v>Prestação Jurisdicional na Justiça Federal / Auxílio Alimentação aos Servid. E Empreg.</v>
      </c>
      <c r="C14" s="18" t="str">
        <f>'[1]Access-Jan'!C11</f>
        <v>02.331</v>
      </c>
      <c r="D14" s="18" t="str">
        <f>'[1]Access-Jan'!D11</f>
        <v>F</v>
      </c>
      <c r="E14" s="18" t="str">
        <f>'[1]Access-Jan'!E11</f>
        <v>3</v>
      </c>
      <c r="F14" s="18" t="str">
        <f>'[1]Access-Jan'!F11</f>
        <v>0100</v>
      </c>
      <c r="G14" s="20">
        <f>'[1]Access-Jan'!G11</f>
        <v>16097959</v>
      </c>
      <c r="H14" s="20">
        <f>'[1]Access-Jan'!H11</f>
        <v>0</v>
      </c>
      <c r="I14" s="20">
        <f>'[1]Access-Jan'!I11</f>
        <v>0</v>
      </c>
      <c r="J14" s="20">
        <f>'[1]Access-Jan'!J11</f>
        <v>0</v>
      </c>
      <c r="K14" s="20">
        <f>'[1]Access-Jan'!K11</f>
        <v>16097959</v>
      </c>
      <c r="L14" s="20">
        <f>'[1]Access-Jan'!L11</f>
        <v>0</v>
      </c>
      <c r="M14" s="20">
        <f>'[1]Access-Jan'!M11</f>
        <v>0</v>
      </c>
      <c r="N14" s="20">
        <f>'[1]Access-Jan'!N11</f>
        <v>16097959</v>
      </c>
      <c r="O14" s="22">
        <f>'[1]Access-Jan'!R11</f>
        <v>16097959</v>
      </c>
      <c r="P14" s="21">
        <f>'[1]Access-Jan'!S11</f>
        <v>1</v>
      </c>
      <c r="Q14" s="20">
        <f>'[1]Access-Jan'!W11</f>
        <v>1412932.84</v>
      </c>
      <c r="R14" s="21">
        <f>'[1]Access-Jan'!X11</f>
        <v>8.7800000000000003E-2</v>
      </c>
      <c r="S14" s="20">
        <f>'[1]Access-Jan'!AA11</f>
        <v>1412932.84</v>
      </c>
      <c r="T14" s="21">
        <f>'[1]Access-Jan'!AB11</f>
        <v>8.7800000000000003E-2</v>
      </c>
      <c r="Y14" s="14">
        <v>2728.6</v>
      </c>
    </row>
    <row r="15" spans="1:25" ht="25.5" customHeight="1" x14ac:dyDescent="0.25">
      <c r="A15" s="23" t="str">
        <f>'[1]Access-Jan'!A12</f>
        <v>0569.20TP</v>
      </c>
      <c r="B15" s="19" t="str">
        <f>'[1]Access-Jan'!B12</f>
        <v>Prestação Jurisdicional na Justiça Federal / Pagamento de Pessoal Ativo da União</v>
      </c>
      <c r="C15" s="18" t="str">
        <f>'[1]Access-Jan'!C12</f>
        <v>02.122</v>
      </c>
      <c r="D15" s="18" t="str">
        <f>'[1]Access-Jan'!D12</f>
        <v>F</v>
      </c>
      <c r="E15" s="18" t="str">
        <f>'[1]Access-Jan'!E12</f>
        <v>1</v>
      </c>
      <c r="F15" s="18" t="str">
        <f>'[1]Access-Jan'!F12</f>
        <v>0100</v>
      </c>
      <c r="G15" s="20">
        <f>'[1]Access-Jan'!G12</f>
        <v>309200000</v>
      </c>
      <c r="H15" s="20">
        <f>'[1]Access-Jan'!H12</f>
        <v>0</v>
      </c>
      <c r="I15" s="20">
        <f>'[1]Access-Jan'!I12</f>
        <v>0</v>
      </c>
      <c r="J15" s="20">
        <f>'[1]Access-Jan'!J12</f>
        <v>0</v>
      </c>
      <c r="K15" s="20">
        <f>'[1]Access-Jan'!K12</f>
        <v>309200000</v>
      </c>
      <c r="L15" s="20">
        <f>'[1]Access-Jan'!L12</f>
        <v>693870186.30999994</v>
      </c>
      <c r="M15" s="20">
        <f>'[1]Access-Jan'!M12</f>
        <v>0</v>
      </c>
      <c r="N15" s="20">
        <f>'[1]Access-Jan'!N12</f>
        <v>1003070186.3099999</v>
      </c>
      <c r="O15" s="20">
        <v>43760928.829999998</v>
      </c>
      <c r="P15" s="21">
        <f>'[1]Access-Jan'!S12</f>
        <v>4.2299999999999997E-2</v>
      </c>
      <c r="Q15" s="20">
        <f>'[1]Access-Jan'!W12</f>
        <v>42432617.859999999</v>
      </c>
      <c r="R15" s="21">
        <f>'[1]Access-Jan'!X12</f>
        <v>4.2299999999999997E-2</v>
      </c>
      <c r="S15" s="20">
        <f>'[1]Access-Jan'!AA12</f>
        <v>41620085.840000004</v>
      </c>
      <c r="T15" s="21">
        <f>'[1]Access-Jan'!AB12</f>
        <v>4.1500000000000002E-2</v>
      </c>
      <c r="Y15" s="14">
        <v>1500</v>
      </c>
    </row>
    <row r="16" spans="1:25" ht="25.5" customHeight="1" x14ac:dyDescent="0.25">
      <c r="A16" s="23" t="str">
        <f>'[1]Access-Jan'!A13</f>
        <v>0569.2549</v>
      </c>
      <c r="B16" s="19" t="str">
        <f>'[1]Access-Jan'!B13</f>
        <v>Prestação Jurisdicional na Justiça Federal / Comunicação e Divulgação Institucional</v>
      </c>
      <c r="C16" s="18" t="str">
        <f>'[1]Access-Jan'!C13</f>
        <v>02.131</v>
      </c>
      <c r="D16" s="18" t="str">
        <f>'[1]Access-Jan'!D13</f>
        <v>F</v>
      </c>
      <c r="E16" s="18" t="str">
        <f>'[1]Access-Jan'!E13</f>
        <v>3</v>
      </c>
      <c r="F16" s="18" t="str">
        <f>'[1]Access-Jan'!F13</f>
        <v>0100</v>
      </c>
      <c r="G16" s="20">
        <f>'[1]Access-Jan'!G13</f>
        <v>1664</v>
      </c>
      <c r="H16" s="20">
        <f>'[1]Access-Jan'!H13</f>
        <v>0</v>
      </c>
      <c r="I16" s="20">
        <f>'[1]Access-Jan'!I13</f>
        <v>0</v>
      </c>
      <c r="J16" s="20">
        <f>'[1]Access-Jan'!J13</f>
        <v>0</v>
      </c>
      <c r="K16" s="20">
        <f>'[1]Access-Jan'!K13</f>
        <v>1664</v>
      </c>
      <c r="L16" s="20">
        <f>'[1]Access-Jan'!L13</f>
        <v>0</v>
      </c>
      <c r="M16" s="20">
        <f>'[1]Access-Jan'!M13</f>
        <v>0</v>
      </c>
      <c r="N16" s="20">
        <f>'[1]Access-Jan'!N13</f>
        <v>1664</v>
      </c>
      <c r="O16" s="20">
        <f>'[1]Access-Jan'!R13</f>
        <v>0</v>
      </c>
      <c r="P16" s="21">
        <f>'[1]Access-Jan'!S13</f>
        <v>0</v>
      </c>
      <c r="Q16" s="20">
        <f>'[1]Access-Jan'!W13</f>
        <v>0</v>
      </c>
      <c r="R16" s="21">
        <f>'[1]Access-Jan'!X13</f>
        <v>0</v>
      </c>
      <c r="S16" s="20">
        <f>'[1]Access-Jan'!AA13</f>
        <v>0</v>
      </c>
      <c r="T16" s="21">
        <f>'[1]Access-Jan'!AB13</f>
        <v>0</v>
      </c>
      <c r="Y16" s="14">
        <v>140000</v>
      </c>
    </row>
    <row r="17" spans="1:25" ht="25.5" customHeight="1" x14ac:dyDescent="0.25">
      <c r="A17" s="23" t="str">
        <f>'[1]Access-Jan'!A14</f>
        <v>0569.3600</v>
      </c>
      <c r="B17" s="19" t="str">
        <f>'[1]Access-Jan'!B14</f>
        <v>Prestação Jurisdicional na Justiça Federal / Reforma do Edifício Sede do TRF da 3ª Região em São Paulo - SP</v>
      </c>
      <c r="C17" s="18" t="str">
        <f>'[1]Access-Jan'!C14</f>
        <v>02.122</v>
      </c>
      <c r="D17" s="18" t="str">
        <f>'[1]Access-Jan'!D14</f>
        <v>F</v>
      </c>
      <c r="E17" s="18" t="str">
        <f>'[1]Access-Jan'!E14</f>
        <v>4</v>
      </c>
      <c r="F17" s="18" t="str">
        <f>'[1]Access-Jan'!F14</f>
        <v>0100</v>
      </c>
      <c r="G17" s="20">
        <f>'[1]Access-Jan'!G14</f>
        <v>1333333</v>
      </c>
      <c r="H17" s="20">
        <f>'[1]Access-Jan'!H14</f>
        <v>0</v>
      </c>
      <c r="I17" s="20">
        <f>'[1]Access-Jan'!I14</f>
        <v>0</v>
      </c>
      <c r="J17" s="20">
        <f>'[1]Access-Jan'!J14</f>
        <v>0</v>
      </c>
      <c r="K17" s="20">
        <f>'[1]Access-Jan'!K14</f>
        <v>1333333</v>
      </c>
      <c r="L17" s="20">
        <f>'[1]Access-Jan'!L14</f>
        <v>0</v>
      </c>
      <c r="M17" s="20">
        <f>'[1]Access-Jan'!M14</f>
        <v>0</v>
      </c>
      <c r="N17" s="20">
        <f>'[1]Access-Jan'!N14</f>
        <v>1333333</v>
      </c>
      <c r="O17" s="20">
        <f>'[1]Access-Jan'!R14</f>
        <v>0</v>
      </c>
      <c r="P17" s="21">
        <f>'[1]Access-Jan'!S14</f>
        <v>0</v>
      </c>
      <c r="Q17" s="20">
        <f>'[1]Access-Jan'!W14</f>
        <v>0</v>
      </c>
      <c r="R17" s="21">
        <f>'[1]Access-Jan'!X14</f>
        <v>0</v>
      </c>
      <c r="S17" s="20">
        <f>'[1]Access-Jan'!AA14</f>
        <v>0</v>
      </c>
      <c r="T17" s="21">
        <f>'[1]Access-Jan'!AB14</f>
        <v>0</v>
      </c>
      <c r="Y17" s="14">
        <v>0</v>
      </c>
    </row>
    <row r="18" spans="1:25" ht="25.5" customHeight="1" x14ac:dyDescent="0.25">
      <c r="A18" s="23" t="str">
        <f>'[1]Access-Jan'!A15</f>
        <v>0569.4224</v>
      </c>
      <c r="B18" s="19" t="str">
        <f>'[1]Access-Jan'!B15</f>
        <v>Prestação Jurisdicional na Justiça Federal / Assistência Jurídica a Pessoas Carentes</v>
      </c>
      <c r="C18" s="18" t="str">
        <f>'[1]Access-Jan'!C15</f>
        <v>02.061</v>
      </c>
      <c r="D18" s="18" t="str">
        <f>'[1]Access-Jan'!D15</f>
        <v>F</v>
      </c>
      <c r="E18" s="18" t="str">
        <f>'[1]Access-Jan'!E15</f>
        <v>3</v>
      </c>
      <c r="F18" s="18" t="str">
        <f>'[1]Access-Jan'!F15</f>
        <v>0100</v>
      </c>
      <c r="G18" s="20">
        <f>'[1]Access-Jan'!G15</f>
        <v>15000</v>
      </c>
      <c r="H18" s="20">
        <f>'[1]Access-Jan'!H15</f>
        <v>0</v>
      </c>
      <c r="I18" s="20">
        <f>'[1]Access-Jan'!I15</f>
        <v>0</v>
      </c>
      <c r="J18" s="20">
        <f>'[1]Access-Jan'!J15</f>
        <v>0</v>
      </c>
      <c r="K18" s="20">
        <f>'[1]Access-Jan'!K15</f>
        <v>15000</v>
      </c>
      <c r="L18" s="20">
        <f>'[1]Access-Jan'!L15</f>
        <v>0</v>
      </c>
      <c r="M18" s="20">
        <f>'[1]Access-Jan'!M15</f>
        <v>0</v>
      </c>
      <c r="N18" s="20">
        <f>'[1]Access-Jan'!N15</f>
        <v>15000</v>
      </c>
      <c r="O18" s="20">
        <f>'[1]Access-Jan'!R15</f>
        <v>0</v>
      </c>
      <c r="P18" s="21">
        <f>'[1]Access-Jan'!S15</f>
        <v>0</v>
      </c>
      <c r="Q18" s="20">
        <f>'[1]Access-Jan'!W15</f>
        <v>0</v>
      </c>
      <c r="R18" s="21">
        <f>'[1]Access-Jan'!X15</f>
        <v>0</v>
      </c>
      <c r="S18" s="20">
        <f>'[1]Access-Jan'!AA15</f>
        <v>0</v>
      </c>
      <c r="T18" s="21">
        <f>'[1]Access-Jan'!AB15</f>
        <v>0</v>
      </c>
      <c r="Y18" s="14">
        <v>79732.100000000006</v>
      </c>
    </row>
    <row r="19" spans="1:25" ht="25.5" customHeight="1" x14ac:dyDescent="0.25">
      <c r="A19" s="23" t="str">
        <f>'[1]Access-Jan'!A16</f>
        <v>0569.4257</v>
      </c>
      <c r="B19" s="19" t="str">
        <f>'[1]Access-Jan'!B16</f>
        <v>Prestação Jurisdicional na Justiça Federal / Julgamento de Causas</v>
      </c>
      <c r="C19" s="18" t="str">
        <f>'[1]Access-Jan'!C16</f>
        <v>02.061</v>
      </c>
      <c r="D19" s="18" t="str">
        <f>'[1]Access-Jan'!D16</f>
        <v>F</v>
      </c>
      <c r="E19" s="18" t="str">
        <f>'[1]Access-Jan'!E16</f>
        <v>3</v>
      </c>
      <c r="F19" s="18" t="str">
        <f>'[1]Access-Jan'!F16</f>
        <v>0100</v>
      </c>
      <c r="G19" s="20">
        <f>'[1]Access-Jan'!G16</f>
        <v>5556598</v>
      </c>
      <c r="H19" s="20">
        <f>'[1]Access-Jan'!H16</f>
        <v>0</v>
      </c>
      <c r="I19" s="20">
        <f>'[1]Access-Jan'!I16</f>
        <v>0</v>
      </c>
      <c r="J19" s="20">
        <f>'[1]Access-Jan'!J16</f>
        <v>0</v>
      </c>
      <c r="K19" s="20">
        <f>'[1]Access-Jan'!K16</f>
        <v>5556598</v>
      </c>
      <c r="L19" s="20">
        <f>'[1]Access-Jan'!L16</f>
        <v>66088</v>
      </c>
      <c r="M19" s="20">
        <f>'[1]Access-Jan'!M16</f>
        <v>0</v>
      </c>
      <c r="N19" s="20">
        <f>'[1]Access-Jan'!N16</f>
        <v>5622686</v>
      </c>
      <c r="O19" s="20">
        <f>1965559.99+32625.99</f>
        <v>1998185.98</v>
      </c>
      <c r="P19" s="21">
        <f>'[1]Access-Jan'!S16</f>
        <v>0.69320000000000004</v>
      </c>
      <c r="Q19" s="20">
        <f>'[1]Access-Jan'!W16</f>
        <v>189817.3</v>
      </c>
      <c r="R19" s="21">
        <f>'[1]Access-Jan'!X16</f>
        <v>3.3799999999999997E-2</v>
      </c>
      <c r="S19" s="20">
        <f>'[1]Access-Jan'!AA16</f>
        <v>141906.29999999999</v>
      </c>
      <c r="T19" s="21">
        <f>'[1]Access-Jan'!AB16</f>
        <v>2.52E-2</v>
      </c>
      <c r="Y19" s="14">
        <v>21455.62</v>
      </c>
    </row>
    <row r="20" spans="1:25" ht="25.5" customHeight="1" x14ac:dyDescent="0.25">
      <c r="A20" s="23" t="str">
        <f>'[1]Access-Jan'!A17</f>
        <v>0569.4257</v>
      </c>
      <c r="B20" s="19" t="str">
        <f>'[1]Access-Jan'!B17</f>
        <v>Prestação Jurisdicional na Justiça Federal / Julgamento de Causas</v>
      </c>
      <c r="C20" s="18" t="str">
        <f>'[1]Access-Jan'!C17</f>
        <v>02.061</v>
      </c>
      <c r="D20" s="18" t="str">
        <f>'[1]Access-Jan'!D17</f>
        <v>F</v>
      </c>
      <c r="E20" s="18" t="str">
        <f>'[1]Access-Jan'!E17</f>
        <v>3</v>
      </c>
      <c r="F20" s="18" t="str">
        <f>'[1]Access-Jan'!F17</f>
        <v>0127</v>
      </c>
      <c r="G20" s="20">
        <f>'[1]Access-Jan'!G17</f>
        <v>4637530</v>
      </c>
      <c r="H20" s="20">
        <f>'[1]Access-Jan'!H17</f>
        <v>0</v>
      </c>
      <c r="I20" s="20">
        <f>'[1]Access-Jan'!I17</f>
        <v>0</v>
      </c>
      <c r="J20" s="20">
        <f>'[1]Access-Jan'!J17</f>
        <v>0</v>
      </c>
      <c r="K20" s="20">
        <f>'[1]Access-Jan'!K17</f>
        <v>4637530</v>
      </c>
      <c r="L20" s="20">
        <f>'[1]Access-Jan'!L17</f>
        <v>0</v>
      </c>
      <c r="M20" s="20">
        <f>'[1]Access-Jan'!M17</f>
        <v>0</v>
      </c>
      <c r="N20" s="20">
        <f>'[1]Access-Jan'!N17</f>
        <v>4637530</v>
      </c>
      <c r="O20" s="20">
        <v>2069154.92</v>
      </c>
      <c r="P20" s="21">
        <f>'[1]Access-Jan'!S17</f>
        <v>0.82179999999999997</v>
      </c>
      <c r="Q20" s="20">
        <f>'[1]Access-Jan'!W17</f>
        <v>943704.6</v>
      </c>
      <c r="R20" s="21">
        <f>'[1]Access-Jan'!X17</f>
        <v>0.20349999999999999</v>
      </c>
      <c r="S20" s="20">
        <f>'[1]Access-Jan'!AA17</f>
        <v>724275.36</v>
      </c>
      <c r="T20" s="21">
        <f>'[1]Access-Jan'!AB17</f>
        <v>0.15620000000000001</v>
      </c>
      <c r="Y20" s="14">
        <v>7690.99</v>
      </c>
    </row>
    <row r="21" spans="1:25" s="25" customFormat="1" ht="25.5" customHeight="1" x14ac:dyDescent="0.25">
      <c r="A21" s="23" t="str">
        <f>'[1]Access-Jan'!A18</f>
        <v>0569.4257</v>
      </c>
      <c r="B21" s="19" t="str">
        <f>'[1]Access-Jan'!B18</f>
        <v>Prestação Jurisdicional na Justiça Federal / Julgamento de Causas</v>
      </c>
      <c r="C21" s="18" t="str">
        <f>'[1]Access-Jan'!C18</f>
        <v>02.061</v>
      </c>
      <c r="D21" s="18" t="str">
        <f>'[1]Access-Jan'!D18</f>
        <v>F</v>
      </c>
      <c r="E21" s="18" t="str">
        <f>'[1]Access-Jan'!E18</f>
        <v>3</v>
      </c>
      <c r="F21" s="18" t="str">
        <f>'[1]Access-Jan'!F18</f>
        <v>0150</v>
      </c>
      <c r="G21" s="20">
        <f>'[1]Access-Jan'!G18</f>
        <v>80000</v>
      </c>
      <c r="H21" s="20">
        <f>'[1]Access-Jan'!H18</f>
        <v>0</v>
      </c>
      <c r="I21" s="20">
        <f>'[1]Access-Jan'!I18</f>
        <v>0</v>
      </c>
      <c r="J21" s="20">
        <f>'[1]Access-Jan'!J18</f>
        <v>0</v>
      </c>
      <c r="K21" s="20">
        <f>'[1]Access-Jan'!K18</f>
        <v>80000</v>
      </c>
      <c r="L21" s="20">
        <f>'[1]Access-Jan'!L18</f>
        <v>0</v>
      </c>
      <c r="M21" s="20">
        <f>'[1]Access-Jan'!M18</f>
        <v>0</v>
      </c>
      <c r="N21" s="24">
        <f>'[1]Access-Jan'!N18</f>
        <v>80000</v>
      </c>
      <c r="O21" s="20">
        <f>'[1]Access-Jan'!R18</f>
        <v>0</v>
      </c>
      <c r="P21" s="21">
        <f>'[1]Access-Jan'!S18</f>
        <v>0</v>
      </c>
      <c r="Q21" s="20">
        <f>'[1]Access-Jan'!W18</f>
        <v>0</v>
      </c>
      <c r="R21" s="21">
        <f>'[1]Access-Jan'!X18</f>
        <v>0</v>
      </c>
      <c r="S21" s="20">
        <f>'[1]Access-Jan'!AA18</f>
        <v>0</v>
      </c>
      <c r="T21" s="21">
        <f>'[1]Access-Jan'!AB18</f>
        <v>0</v>
      </c>
      <c r="Y21" s="14">
        <v>205597.2</v>
      </c>
    </row>
    <row r="22" spans="1:25" s="25" customFormat="1" ht="25.5" customHeight="1" x14ac:dyDescent="0.25">
      <c r="A22" s="23" t="str">
        <f>'[1]Access-Jan'!A19</f>
        <v>0569.4257</v>
      </c>
      <c r="B22" s="19" t="str">
        <f>'[1]Access-Jan'!B19</f>
        <v>Prestação Jurisdicional na Justiça Federal / Julgamento de Causas</v>
      </c>
      <c r="C22" s="18" t="str">
        <f>'[1]Access-Jan'!C19</f>
        <v>02.061</v>
      </c>
      <c r="D22" s="18" t="str">
        <f>'[1]Access-Jan'!D19</f>
        <v>F</v>
      </c>
      <c r="E22" s="18" t="str">
        <f>'[1]Access-Jan'!E19</f>
        <v>4</v>
      </c>
      <c r="F22" s="18" t="str">
        <f>'[1]Access-Jan'!F19</f>
        <v>0100</v>
      </c>
      <c r="G22" s="20">
        <f>'[1]Access-Jan'!G19</f>
        <v>1627315</v>
      </c>
      <c r="H22" s="20">
        <f>'[1]Access-Jan'!H19</f>
        <v>0</v>
      </c>
      <c r="I22" s="20">
        <f>'[1]Access-Jan'!I19</f>
        <v>0</v>
      </c>
      <c r="J22" s="20">
        <f>'[1]Access-Jan'!J19</f>
        <v>0</v>
      </c>
      <c r="K22" s="20">
        <f>'[1]Access-Jan'!K19</f>
        <v>1627315</v>
      </c>
      <c r="L22" s="20">
        <f>'[1]Access-Jan'!L19</f>
        <v>2676311</v>
      </c>
      <c r="M22" s="20">
        <f>'[1]Access-Jan'!M19</f>
        <v>0</v>
      </c>
      <c r="N22" s="24">
        <f>'[1]Access-Jan'!N19</f>
        <v>4303626</v>
      </c>
      <c r="O22" s="20">
        <f>'[1]Access-Jan'!R19</f>
        <v>0</v>
      </c>
      <c r="P22" s="21">
        <f>'[1]Access-Jan'!S19</f>
        <v>0</v>
      </c>
      <c r="Q22" s="20">
        <f>'[1]Access-Jan'!W19</f>
        <v>0</v>
      </c>
      <c r="R22" s="21">
        <f>'[1]Access-Jan'!X19</f>
        <v>0</v>
      </c>
      <c r="S22" s="20">
        <f>'[1]Access-Jan'!AA19</f>
        <v>0</v>
      </c>
      <c r="T22" s="21">
        <f>'[1]Access-Jan'!AB19</f>
        <v>0</v>
      </c>
      <c r="Y22" s="14">
        <v>19777.330000000002</v>
      </c>
    </row>
    <row r="23" spans="1:25" ht="25.5" customHeight="1" x14ac:dyDescent="0.25">
      <c r="Y23" s="14">
        <v>9044.76</v>
      </c>
    </row>
    <row r="24" spans="1:25" ht="25.5" customHeight="1" x14ac:dyDescent="0.25">
      <c r="Y24" s="14">
        <v>0</v>
      </c>
    </row>
    <row r="25" spans="1:25" ht="25.5" customHeight="1" x14ac:dyDescent="0.25">
      <c r="Y25" s="14">
        <v>13800</v>
      </c>
    </row>
    <row r="26" spans="1:25" ht="25.5" customHeight="1" x14ac:dyDescent="0.25">
      <c r="Y26" s="14">
        <v>80667.02</v>
      </c>
    </row>
    <row r="27" spans="1:25" ht="25.5" customHeight="1" x14ac:dyDescent="0.25">
      <c r="Y27" s="14">
        <v>371156.47999999998</v>
      </c>
    </row>
    <row r="28" spans="1:25" ht="25.5" customHeight="1" x14ac:dyDescent="0.25">
      <c r="Y28" s="14">
        <v>350</v>
      </c>
    </row>
    <row r="29" spans="1:25" ht="25.5" customHeight="1" x14ac:dyDescent="0.25">
      <c r="Y29" s="14">
        <v>21600</v>
      </c>
    </row>
    <row r="30" spans="1:25" ht="25.5" customHeight="1" x14ac:dyDescent="0.25">
      <c r="Y30" s="14">
        <v>697638.5</v>
      </c>
    </row>
    <row r="31" spans="1:25" ht="25.5" customHeight="1" x14ac:dyDescent="0.25">
      <c r="Y31" s="14">
        <v>1973</v>
      </c>
    </row>
    <row r="32" spans="1:25" ht="25.5" customHeight="1" x14ac:dyDescent="0.25">
      <c r="Y32" s="14">
        <v>60109.98</v>
      </c>
    </row>
    <row r="33" spans="25:25" ht="25.5" customHeight="1" x14ac:dyDescent="0.25">
      <c r="Y33" s="14">
        <v>98551.32</v>
      </c>
    </row>
    <row r="34" spans="25:25" ht="25.5" customHeight="1" x14ac:dyDescent="0.25">
      <c r="Y34" s="14">
        <v>11960</v>
      </c>
    </row>
    <row r="35" spans="25:25" ht="25.5" customHeight="1" x14ac:dyDescent="0.25">
      <c r="Y35" s="14">
        <v>300</v>
      </c>
    </row>
    <row r="36" spans="25:25" ht="25.5" customHeight="1" x14ac:dyDescent="0.25">
      <c r="Y36" s="14">
        <v>179486.93</v>
      </c>
    </row>
    <row r="37" spans="25:25" ht="25.5" customHeight="1" x14ac:dyDescent="0.25">
      <c r="Y37" s="14">
        <v>3.5</v>
      </c>
    </row>
    <row r="38" spans="25:25" ht="25.5" customHeight="1" x14ac:dyDescent="0.25">
      <c r="Y38" s="14">
        <v>7927.27</v>
      </c>
    </row>
    <row r="39" spans="25:25" ht="25.5" customHeight="1" x14ac:dyDescent="0.25">
      <c r="Y39" s="14">
        <v>180000</v>
      </c>
    </row>
    <row r="40" spans="25:25" ht="25.5" customHeight="1" x14ac:dyDescent="0.25">
      <c r="Y40" s="14">
        <v>0.2</v>
      </c>
    </row>
    <row r="41" spans="25:25" ht="25.5" customHeight="1" x14ac:dyDescent="0.25">
      <c r="Y41" s="14">
        <v>3800</v>
      </c>
    </row>
    <row r="42" spans="25:25" ht="25.5" customHeight="1" x14ac:dyDescent="0.25">
      <c r="Y42" s="14">
        <v>17555.12</v>
      </c>
    </row>
    <row r="43" spans="25:25" ht="25.5" customHeight="1" x14ac:dyDescent="0.25">
      <c r="Y43" s="14">
        <v>27420.080000000002</v>
      </c>
    </row>
    <row r="44" spans="25:25" ht="25.5" customHeight="1" x14ac:dyDescent="0.25">
      <c r="Y44" s="14"/>
    </row>
    <row r="45" spans="25:25" ht="25.5" customHeight="1" x14ac:dyDescent="0.25">
      <c r="Y45" s="14"/>
    </row>
    <row r="46" spans="25:25" ht="25.5" customHeight="1" x14ac:dyDescent="0.25">
      <c r="Y46" s="14"/>
    </row>
    <row r="47" spans="25:25" ht="25.5" customHeight="1" x14ac:dyDescent="0.2">
      <c r="Y47" s="27">
        <f>SUM(Y3:Y46)</f>
        <v>3182591.1600000011</v>
      </c>
    </row>
  </sheetData>
  <mergeCells count="20">
    <mergeCell ref="Q3:Q4"/>
    <mergeCell ref="R3:R4"/>
    <mergeCell ref="S3:S4"/>
    <mergeCell ref="T3:T4"/>
    <mergeCell ref="J3:J4"/>
    <mergeCell ref="K3:K4"/>
    <mergeCell ref="L3:M3"/>
    <mergeCell ref="N3:N4"/>
    <mergeCell ref="O3:O4"/>
    <mergeCell ref="P3:P4"/>
    <mergeCell ref="A1:T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/>
  <pageMargins left="0.19685039370078741" right="0.19685039370078741" top="0.98425196850393704" bottom="0.98425196850393704" header="0.51181102362204722" footer="0.51181102362204722"/>
  <pageSetup paperSize="9" scale="5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Jan</vt:lpstr>
      <vt:lpstr>Jan!Area_de_impressao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2017-10-17T15:23:15Z</dcterms:created>
  <dcterms:modified xsi:type="dcterms:W3CDTF">2017-10-17T15:24:01Z</dcterms:modified>
</cp:coreProperties>
</file>